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7520" windowHeight="10035" tabRatio="802"/>
  </bookViews>
  <sheets>
    <sheet name="INDEX" sheetId="17" r:id="rId1"/>
    <sheet name="Global Carbon Emissions" sheetId="19" r:id="rId2"/>
    <sheet name="Global Carbon Emissions (g)" sheetId="20" r:id="rId3"/>
    <sheet name="Emissions 1950-2013 (g)" sheetId="21" r:id="rId4"/>
    <sheet name="Emissions by Fuel" sheetId="22" r:id="rId5"/>
    <sheet name="Emissions by Fuel (g)" sheetId="23" r:id="rId6"/>
    <sheet name="Emissions by Fuel total (g)" sheetId="24" r:id="rId7"/>
    <sheet name="Top Countries" sheetId="25" r:id="rId8"/>
    <sheet name="Top 10 Emitters (g)" sheetId="26" r:id="rId9"/>
    <sheet name="Top Emitters Over Time" sheetId="27" r:id="rId10"/>
    <sheet name="Top Emitters Over Time (g)" sheetId="28" r:id="rId11"/>
    <sheet name="US and China (g)" sheetId="29" r:id="rId12"/>
    <sheet name="Industrial ROW" sheetId="30" r:id="rId13"/>
    <sheet name="Industrial ROW (g)" sheetId="31" r:id="rId14"/>
    <sheet name="Top Countries Per Capita" sheetId="32" r:id="rId15"/>
    <sheet name="Top 10 Per Capita (g)" sheetId="33" r:id="rId16"/>
    <sheet name="Sector" sheetId="34" r:id="rId17"/>
    <sheet name="Sector (g)" sheetId="38" r:id="rId18"/>
    <sheet name="All Countries" sheetId="35" r:id="rId19"/>
    <sheet name="Temp (C)" sheetId="3" r:id="rId20"/>
    <sheet name="Temp (C) (g)" sheetId="4" r:id="rId21"/>
    <sheet name="Temp (C) by Decade" sheetId="5" r:id="rId22"/>
    <sheet name="10 Hottest Yrs (C)" sheetId="6" r:id="rId23"/>
    <sheet name="CO2" sheetId="7" r:id="rId24"/>
    <sheet name="CO2 (g)" sheetId="8" r:id="rId25"/>
    <sheet name="Temp and CO2 (C) (g)" sheetId="9" r:id="rId26"/>
    <sheet name="Temp (F)" sheetId="10" r:id="rId27"/>
    <sheet name="Temp (F) (g)" sheetId="11" r:id="rId28"/>
    <sheet name="CO2 (2)" sheetId="36" r:id="rId29"/>
    <sheet name="Temp (F) by Decade" sheetId="12" r:id="rId30"/>
    <sheet name="10 Hottest Yrs (F)" sheetId="13" r:id="rId31"/>
    <sheet name="Temp (F) and CO2 (g)" sheetId="37" r:id="rId32"/>
  </sheets>
  <externalReferences>
    <externalReference r:id="rId33"/>
    <externalReference r:id="rId34"/>
    <externalReference r:id="rId35"/>
  </externalReferences>
  <definedNames>
    <definedName name="\I" localSheetId="18">#REF!</definedName>
    <definedName name="\I" localSheetId="28">#REF!</definedName>
    <definedName name="\I" localSheetId="16">#REF!</definedName>
    <definedName name="\I">#REF!</definedName>
    <definedName name="\P" localSheetId="18">#REF!</definedName>
    <definedName name="\P" localSheetId="28">#REF!</definedName>
    <definedName name="\P" localSheetId="16">#REF!</definedName>
    <definedName name="\P">#REF!</definedName>
    <definedName name="__123Graph_A" localSheetId="18" hidden="1">[1]DATA!#REF!</definedName>
    <definedName name="__123Graph_A" localSheetId="28" hidden="1">[1]DATA!#REF!</definedName>
    <definedName name="__123Graph_A" localSheetId="16" hidden="1">[1]DATA!#REF!</definedName>
    <definedName name="__123Graph_A" localSheetId="21" hidden="1">[2]DATA!#REF!</definedName>
    <definedName name="__123Graph_A" localSheetId="29" hidden="1">[2]DATA!#REF!</definedName>
    <definedName name="__123Graph_A" hidden="1">[1]DATA!#REF!</definedName>
    <definedName name="__123Graph_X" localSheetId="18" hidden="1">[1]DATA!#REF!</definedName>
    <definedName name="__123Graph_X" localSheetId="28" hidden="1">[1]DATA!#REF!</definedName>
    <definedName name="__123Graph_X" localSheetId="21" hidden="1">[2]DATA!#REF!</definedName>
    <definedName name="__123Graph_X" localSheetId="29" hidden="1">[2]DATA!#REF!</definedName>
    <definedName name="__123Graph_X" hidden="1">[1]DATA!#REF!</definedName>
    <definedName name="_1__123Graph_ACELL_EFFICIENCY" localSheetId="18" hidden="1">[1]DATA!#REF!</definedName>
    <definedName name="_1__123Graph_ACELL_EFFICIENCY" localSheetId="28" hidden="1">[1]DATA!#REF!</definedName>
    <definedName name="_1__123Graph_ACELL_EFFICIENCY" localSheetId="21" hidden="1">[2]DATA!#REF!</definedName>
    <definedName name="_1__123Graph_ACELL_EFFICIENCY" localSheetId="29" hidden="1">[2]DATA!#REF!</definedName>
    <definedName name="_1__123Graph_ACELL_EFFICIENCY" hidden="1">[1]DATA!#REF!</definedName>
    <definedName name="_10__123Graph_AMODEL_T" localSheetId="28" hidden="1">[1]DATA!#REF!</definedName>
    <definedName name="_10__123Graph_AMODEL_T" hidden="1">[1]DATA!#REF!</definedName>
    <definedName name="_10__123Graph_XS_THERMAL_PRICE" localSheetId="18" hidden="1">[1]DATA!#REF!</definedName>
    <definedName name="_10__123Graph_XS_THERMAL_PRICE" localSheetId="28" hidden="1">[1]DATA!#REF!</definedName>
    <definedName name="_10__123Graph_XS_THERMAL_PRICE" localSheetId="21" hidden="1">[2]DATA!#REF!</definedName>
    <definedName name="_10__123Graph_XS_THERMAL_PRICE" localSheetId="29" hidden="1">[2]DATA!#REF!</definedName>
    <definedName name="_10__123Graph_XS_THERMAL_PRICE" hidden="1">[1]DATA!#REF!</definedName>
    <definedName name="_12__123Graph_AS_THERMAL_PRICE" localSheetId="28" hidden="1">[2]DATA!#REF!</definedName>
    <definedName name="_12__123Graph_AS_THERMAL_PRICE" hidden="1">[2]DATA!#REF!</definedName>
    <definedName name="_15__123Graph_AS_THERMAL_PRICE" localSheetId="28" hidden="1">[1]DATA!#REF!</definedName>
    <definedName name="_15__123Graph_AS_THERMAL_PRICE" hidden="1">[1]DATA!#REF!</definedName>
    <definedName name="_16__123Graph_BCELL_EFFICIENCY" localSheetId="28" hidden="1">[2]DATA!#REF!</definedName>
    <definedName name="_16__123Graph_BCELL_EFFICIENCY" hidden="1">[2]DATA!#REF!</definedName>
    <definedName name="_2__123Graph_AMODEL_T" localSheetId="18" hidden="1">[1]DATA!#REF!</definedName>
    <definedName name="_2__123Graph_AMODEL_T" localSheetId="28" hidden="1">[1]DATA!#REF!</definedName>
    <definedName name="_2__123Graph_AMODEL_T" localSheetId="21" hidden="1">[2]DATA!#REF!</definedName>
    <definedName name="_2__123Graph_AMODEL_T" localSheetId="29" hidden="1">[2]DATA!#REF!</definedName>
    <definedName name="_2__123Graph_AMODEL_T" hidden="1">[1]DATA!#REF!</definedName>
    <definedName name="_20__123Graph_BCELL_EFFICIENCY" localSheetId="28" hidden="1">[1]DATA!#REF!</definedName>
    <definedName name="_20__123Graph_BCELL_EFFICIENCY" hidden="1">[1]DATA!#REF!</definedName>
    <definedName name="_20__123Graph_BMODEL_T" localSheetId="28" hidden="1">[2]DATA!#REF!</definedName>
    <definedName name="_20__123Graph_BMODEL_T" hidden="1">[2]DATA!#REF!</definedName>
    <definedName name="_24__123Graph_CCELL_EFFICIENCY" localSheetId="28" hidden="1">[2]DATA!#REF!</definedName>
    <definedName name="_24__123Graph_CCELL_EFFICIENCY" hidden="1">[2]DATA!#REF!</definedName>
    <definedName name="_25__123Graph_BMODEL_T" localSheetId="28" hidden="1">[1]DATA!#REF!</definedName>
    <definedName name="_25__123Graph_BMODEL_T" hidden="1">[1]DATA!#REF!</definedName>
    <definedName name="_28__123Graph_LBL_AMODEL_T" localSheetId="28" hidden="1">[2]DATA!#REF!</definedName>
    <definedName name="_28__123Graph_LBL_AMODEL_T" hidden="1">[2]DATA!#REF!</definedName>
    <definedName name="_3__123Graph_AS_THERMAL_PRICE" localSheetId="18" hidden="1">[1]DATA!#REF!</definedName>
    <definedName name="_3__123Graph_AS_THERMAL_PRICE" localSheetId="28" hidden="1">[1]DATA!#REF!</definedName>
    <definedName name="_3__123Graph_AS_THERMAL_PRICE" localSheetId="21" hidden="1">[2]DATA!#REF!</definedName>
    <definedName name="_3__123Graph_AS_THERMAL_PRICE" localSheetId="29" hidden="1">[2]DATA!#REF!</definedName>
    <definedName name="_3__123Graph_AS_THERMAL_PRICE" hidden="1">[1]DATA!#REF!</definedName>
    <definedName name="_30__123Graph_CCELL_EFFICIENCY" localSheetId="28" hidden="1">[1]DATA!#REF!</definedName>
    <definedName name="_30__123Graph_CCELL_EFFICIENCY" hidden="1">[1]DATA!#REF!</definedName>
    <definedName name="_32__123Graph_XCELL_EFFICIENCY" localSheetId="28" hidden="1">[2]DATA!#REF!</definedName>
    <definedName name="_32__123Graph_XCELL_EFFICIENCY" hidden="1">[2]DATA!#REF!</definedName>
    <definedName name="_35__123Graph_LBL_AMODEL_T" localSheetId="28" hidden="1">[1]DATA!#REF!</definedName>
    <definedName name="_35__123Graph_LBL_AMODEL_T" hidden="1">[1]DATA!#REF!</definedName>
    <definedName name="_36__123Graph_XMODEL_T" localSheetId="28" hidden="1">[2]DATA!#REF!</definedName>
    <definedName name="_36__123Graph_XMODEL_T" hidden="1">[2]DATA!#REF!</definedName>
    <definedName name="_4__123Graph_ACELL_EFFICIENCY" localSheetId="28" hidden="1">[2]DATA!#REF!</definedName>
    <definedName name="_4__123Graph_ACELL_EFFICIENCY" hidden="1">[2]DATA!#REF!</definedName>
    <definedName name="_4__123Graph_BCELL_EFFICIENCY" localSheetId="18" hidden="1">[1]DATA!#REF!</definedName>
    <definedName name="_4__123Graph_BCELL_EFFICIENCY" localSheetId="28" hidden="1">[1]DATA!#REF!</definedName>
    <definedName name="_4__123Graph_BCELL_EFFICIENCY" localSheetId="21" hidden="1">[2]DATA!#REF!</definedName>
    <definedName name="_4__123Graph_BCELL_EFFICIENCY" localSheetId="29" hidden="1">[2]DATA!#REF!</definedName>
    <definedName name="_4__123Graph_BCELL_EFFICIENCY" hidden="1">[1]DATA!#REF!</definedName>
    <definedName name="_40__123Graph_XCELL_EFFICIENCY" localSheetId="28" hidden="1">[1]DATA!#REF!</definedName>
    <definedName name="_40__123Graph_XCELL_EFFICIENCY" hidden="1">[1]DATA!#REF!</definedName>
    <definedName name="_40__123Graph_XS_THERMAL_PRICE" localSheetId="28" hidden="1">[2]DATA!#REF!</definedName>
    <definedName name="_40__123Graph_XS_THERMAL_PRICE" hidden="1">[2]DATA!#REF!</definedName>
    <definedName name="_45__123Graph_XMODEL_T" localSheetId="28" hidden="1">[1]DATA!#REF!</definedName>
    <definedName name="_45__123Graph_XMODEL_T" hidden="1">[1]DATA!#REF!</definedName>
    <definedName name="_5__123Graph_ACELL_EFFICIENCY" localSheetId="28" hidden="1">[1]DATA!#REF!</definedName>
    <definedName name="_5__123Graph_ACELL_EFFICIENCY" hidden="1">[1]DATA!#REF!</definedName>
    <definedName name="_5__123Graph_BMODEL_T" localSheetId="18" hidden="1">[1]DATA!#REF!</definedName>
    <definedName name="_5__123Graph_BMODEL_T" localSheetId="28" hidden="1">[1]DATA!#REF!</definedName>
    <definedName name="_5__123Graph_BMODEL_T" localSheetId="21" hidden="1">[2]DATA!#REF!</definedName>
    <definedName name="_5__123Graph_BMODEL_T" localSheetId="29" hidden="1">[2]DATA!#REF!</definedName>
    <definedName name="_5__123Graph_BMODEL_T" hidden="1">[1]DATA!#REF!</definedName>
    <definedName name="_50__123Graph_XS_THERMAL_PRICE" localSheetId="28" hidden="1">[1]DATA!#REF!</definedName>
    <definedName name="_50__123Graph_XS_THERMAL_PRICE" hidden="1">[1]DATA!#REF!</definedName>
    <definedName name="_6__123Graph_CCELL_EFFICIENCY" localSheetId="18" hidden="1">[1]DATA!#REF!</definedName>
    <definedName name="_6__123Graph_CCELL_EFFICIENCY" localSheetId="28" hidden="1">[1]DATA!#REF!</definedName>
    <definedName name="_6__123Graph_CCELL_EFFICIENCY" localSheetId="21" hidden="1">[2]DATA!#REF!</definedName>
    <definedName name="_6__123Graph_CCELL_EFFICIENCY" localSheetId="29" hidden="1">[2]DATA!#REF!</definedName>
    <definedName name="_6__123Graph_CCELL_EFFICIENCY" hidden="1">[1]DATA!#REF!</definedName>
    <definedName name="_7__123Graph_LBL_AMODEL_T" localSheetId="18" hidden="1">[1]DATA!#REF!</definedName>
    <definedName name="_7__123Graph_LBL_AMODEL_T" localSheetId="28" hidden="1">[1]DATA!#REF!</definedName>
    <definedName name="_7__123Graph_LBL_AMODEL_T" localSheetId="21" hidden="1">[2]DATA!#REF!</definedName>
    <definedName name="_7__123Graph_LBL_AMODEL_T" localSheetId="29" hidden="1">[2]DATA!#REF!</definedName>
    <definedName name="_7__123Graph_LBL_AMODEL_T" hidden="1">[1]DATA!#REF!</definedName>
    <definedName name="_8__123Graph_AMODEL_T" localSheetId="28" hidden="1">[2]DATA!#REF!</definedName>
    <definedName name="_8__123Graph_AMODEL_T" hidden="1">[2]DATA!#REF!</definedName>
    <definedName name="_8__123Graph_XCELL_EFFICIENCY" localSheetId="18" hidden="1">[1]DATA!#REF!</definedName>
    <definedName name="_8__123Graph_XCELL_EFFICIENCY" localSheetId="28" hidden="1">[1]DATA!#REF!</definedName>
    <definedName name="_8__123Graph_XCELL_EFFICIENCY" localSheetId="21" hidden="1">[2]DATA!#REF!</definedName>
    <definedName name="_8__123Graph_XCELL_EFFICIENCY" localSheetId="29" hidden="1">[2]DATA!#REF!</definedName>
    <definedName name="_8__123Graph_XCELL_EFFICIENCY" hidden="1">[1]DATA!#REF!</definedName>
    <definedName name="_9__123Graph_XMODEL_T" localSheetId="18" hidden="1">[1]DATA!#REF!</definedName>
    <definedName name="_9__123Graph_XMODEL_T" localSheetId="28" hidden="1">[1]DATA!#REF!</definedName>
    <definedName name="_9__123Graph_XMODEL_T" localSheetId="21" hidden="1">[2]DATA!#REF!</definedName>
    <definedName name="_9__123Graph_XMODEL_T" localSheetId="29" hidden="1">[2]DATA!#REF!</definedName>
    <definedName name="_9__123Graph_XMODEL_T" hidden="1">[1]DATA!#REF!</definedName>
    <definedName name="_Key1" localSheetId="28" hidden="1">#REF!</definedName>
    <definedName name="_Key1" hidden="1">#REF!</definedName>
    <definedName name="_Order1" hidden="1">255</definedName>
    <definedName name="_Sort" localSheetId="28" hidden="1">#REF!</definedName>
    <definedName name="_Sort" hidden="1">#REF!</definedName>
    <definedName name="_Sort1" localSheetId="28" hidden="1">#REF!</definedName>
    <definedName name="_Sort1" hidden="1">#REF!</definedName>
    <definedName name="aa" localSheetId="18">#REF!</definedName>
    <definedName name="aa" localSheetId="28">#REF!</definedName>
    <definedName name="aa" localSheetId="16">#REF!</definedName>
    <definedName name="aa">#REF!</definedName>
    <definedName name="B" localSheetId="28" hidden="1">[2]DATA!#REF!</definedName>
    <definedName name="B" hidden="1">[2]DATA!#REF!</definedName>
    <definedName name="Deflator" localSheetId="28">[3]VS2001_EconData1999Dollars_data!#REF!</definedName>
    <definedName name="Deflator">[3]VS2001_EconData1999Dollars_data!#REF!</definedName>
    <definedName name="G" localSheetId="28">#REF!</definedName>
    <definedName name="G">#REF!</definedName>
    <definedName name="H" localSheetId="28">#REF!</definedName>
    <definedName name="H">#REF!</definedName>
    <definedName name="hydro" localSheetId="28">#REF!</definedName>
    <definedName name="hydro">#REF!</definedName>
    <definedName name="INIT" localSheetId="18">#REF!</definedName>
    <definedName name="INIT" localSheetId="28">#REF!</definedName>
    <definedName name="INIT" localSheetId="16">#REF!</definedName>
    <definedName name="INIT">#REF!</definedName>
    <definedName name="LEAP" localSheetId="18">#REF!</definedName>
    <definedName name="LEAP" localSheetId="28">#REF!</definedName>
    <definedName name="LEAP" localSheetId="16">#REF!</definedName>
    <definedName name="LEAP">#REF!</definedName>
    <definedName name="NONLEAP" localSheetId="18">#REF!</definedName>
    <definedName name="NONLEAP" localSheetId="28">#REF!</definedName>
    <definedName name="NONLEAP" localSheetId="16">#REF!</definedName>
    <definedName name="NONLEAP">#REF!</definedName>
    <definedName name="_xlnm.Print_Area" localSheetId="23">'CO2'!$A$1:$F$1031</definedName>
    <definedName name="_xlnm.Print_Area" localSheetId="28">'CO2 (2)'!$A$1:$F$1031</definedName>
    <definedName name="_xlnm.Print_Area" localSheetId="1">'Global Carbon Emissions'!$A$1:$G$283</definedName>
    <definedName name="_xlnm.Print_Area" localSheetId="12">'Industrial ROW'!$A$1:$L$281</definedName>
    <definedName name="_xlnm.Print_Area" localSheetId="16">Sector!$A$1:$H$19</definedName>
    <definedName name="_xlnm.Print_Area" localSheetId="7">'Top Countries'!$A$1:$G$27</definedName>
    <definedName name="_xlnm.Print_Area" localSheetId="14">'Top Countries Per Capita'!$A$1:$H$25</definedName>
    <definedName name="_xlnm.Print_Titles" localSheetId="4">'Emissions by Fuel'!$3:$5</definedName>
    <definedName name="_xlnm.Print_Titles" localSheetId="12">'Industrial ROW'!$3:$5</definedName>
    <definedName name="Print1" localSheetId="18">#REF!</definedName>
    <definedName name="Print1" localSheetId="28">#REF!</definedName>
    <definedName name="Print1" localSheetId="16">#REF!</definedName>
    <definedName name="Print1">#REF!</definedName>
    <definedName name="S" localSheetId="28">#REF!</definedName>
    <definedName name="S">#REF!</definedName>
    <definedName name="T" localSheetId="18">#REF!</definedName>
    <definedName name="T" localSheetId="28">#REF!</definedName>
    <definedName name="T" localSheetId="12">#REF!</definedName>
    <definedName name="T" localSheetId="16">#REF!</definedName>
    <definedName name="T" localSheetId="21">#REF!</definedName>
    <definedName name="T" localSheetId="29">#REF!</definedName>
    <definedName name="T">#REF!</definedName>
    <definedName name="T?" localSheetId="18">#REF!</definedName>
    <definedName name="T?" localSheetId="28">#REF!</definedName>
    <definedName name="T?" localSheetId="12">#REF!</definedName>
    <definedName name="T?" localSheetId="16">#REF!</definedName>
    <definedName name="T?" localSheetId="21">#REF!</definedName>
    <definedName name="T?" localSheetId="29">#REF!</definedName>
    <definedName name="T?">#REF!</definedName>
    <definedName name="table" localSheetId="28" hidden="1">[2]DATA!#REF!</definedName>
    <definedName name="table" hidden="1">[2]DATA!#REF!</definedName>
    <definedName name="test" localSheetId="28" hidden="1">[1]DATA!#REF!</definedName>
    <definedName name="test" hidden="1">[1]DATA!#REF!</definedName>
    <definedName name="U" localSheetId="28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A897" i="36" l="1"/>
  <c r="A898" i="36" s="1"/>
  <c r="A899" i="36" s="1"/>
  <c r="A900" i="36" s="1"/>
  <c r="A901" i="36" s="1"/>
  <c r="A902" i="36" s="1"/>
  <c r="A903" i="36" s="1"/>
  <c r="A904" i="36" s="1"/>
  <c r="A896" i="36"/>
  <c r="A894" i="36"/>
  <c r="A895" i="36" s="1"/>
  <c r="A889" i="36"/>
  <c r="A890" i="36" s="1"/>
  <c r="A891" i="36" s="1"/>
  <c r="A892" i="36" s="1"/>
  <c r="A885" i="36"/>
  <c r="A886" i="36" s="1"/>
  <c r="A887" i="36" s="1"/>
  <c r="A888" i="36" s="1"/>
  <c r="A861" i="36"/>
  <c r="A862" i="36" s="1"/>
  <c r="A863" i="36" s="1"/>
  <c r="A864" i="36" s="1"/>
  <c r="A865" i="36" s="1"/>
  <c r="A866" i="36" s="1"/>
  <c r="A867" i="36" s="1"/>
  <c r="A868" i="36" s="1"/>
  <c r="A869" i="36" s="1"/>
  <c r="A870" i="36" s="1"/>
  <c r="A871" i="36" s="1"/>
  <c r="A872" i="36" s="1"/>
  <c r="A873" i="36" s="1"/>
  <c r="A874" i="36" s="1"/>
  <c r="A843" i="36"/>
  <c r="A844" i="36" s="1"/>
  <c r="A823" i="36"/>
  <c r="A824" i="36" s="1"/>
  <c r="A825" i="36" s="1"/>
  <c r="A826" i="36" s="1"/>
  <c r="A827" i="36" s="1"/>
  <c r="A828" i="36" s="1"/>
  <c r="A829" i="36" s="1"/>
  <c r="A830" i="36" s="1"/>
  <c r="A831" i="36" s="1"/>
  <c r="A832" i="36" s="1"/>
  <c r="A833" i="36" s="1"/>
  <c r="A834" i="36" s="1"/>
  <c r="A835" i="36" s="1"/>
  <c r="A836" i="36" s="1"/>
  <c r="A837" i="36" s="1"/>
  <c r="A838" i="36" s="1"/>
  <c r="A839" i="36" s="1"/>
  <c r="A840" i="36" s="1"/>
  <c r="A841" i="36" s="1"/>
  <c r="A842" i="36" s="1"/>
  <c r="A804" i="36"/>
  <c r="A805" i="36" s="1"/>
  <c r="A806" i="36" s="1"/>
  <c r="A807" i="36" s="1"/>
  <c r="A808" i="36" s="1"/>
  <c r="A809" i="36" s="1"/>
  <c r="A810" i="36" s="1"/>
  <c r="A811" i="36" s="1"/>
  <c r="A812" i="36" s="1"/>
  <c r="A813" i="36" s="1"/>
  <c r="A814" i="36" s="1"/>
  <c r="A815" i="36" s="1"/>
  <c r="A816" i="36" s="1"/>
  <c r="A817" i="36" s="1"/>
  <c r="A818" i="36" s="1"/>
  <c r="A819" i="36" s="1"/>
  <c r="A820" i="36" s="1"/>
  <c r="A821" i="36" s="1"/>
  <c r="A798" i="36"/>
  <c r="A799" i="36" s="1"/>
  <c r="A800" i="36" s="1"/>
  <c r="A801" i="36" s="1"/>
  <c r="A802" i="36" s="1"/>
  <c r="A803" i="36" s="1"/>
  <c r="A788" i="36"/>
  <c r="A789" i="36" s="1"/>
  <c r="A790" i="36" s="1"/>
  <c r="A791" i="36" s="1"/>
  <c r="A792" i="36" s="1"/>
  <c r="A793" i="36" s="1"/>
  <c r="A794" i="36" s="1"/>
  <c r="A795" i="36" s="1"/>
  <c r="A796" i="36" s="1"/>
  <c r="A773" i="36"/>
  <c r="A774" i="36" s="1"/>
  <c r="A775" i="36" s="1"/>
  <c r="A776" i="36" s="1"/>
  <c r="A777" i="36" s="1"/>
  <c r="A778" i="36" s="1"/>
  <c r="A779" i="36" s="1"/>
  <c r="A780" i="36" s="1"/>
  <c r="A781" i="36" s="1"/>
  <c r="A782" i="36" s="1"/>
  <c r="A783" i="36" s="1"/>
  <c r="A784" i="36" s="1"/>
  <c r="A785" i="36" s="1"/>
  <c r="A786" i="36" s="1"/>
  <c r="A787" i="36" s="1"/>
  <c r="A772" i="36"/>
  <c r="A771" i="36"/>
  <c r="A764" i="36"/>
  <c r="A765" i="36" s="1"/>
  <c r="A766" i="36" s="1"/>
  <c r="A767" i="36" s="1"/>
  <c r="A768" i="36" s="1"/>
  <c r="A769" i="36" s="1"/>
  <c r="A751" i="36"/>
  <c r="A752" i="36" s="1"/>
  <c r="A753" i="36" s="1"/>
  <c r="A754" i="36" s="1"/>
  <c r="A755" i="36" s="1"/>
  <c r="A756" i="36" s="1"/>
  <c r="A757" i="36" s="1"/>
  <c r="A758" i="36" s="1"/>
  <c r="A759" i="36" s="1"/>
  <c r="A760" i="36" s="1"/>
  <c r="A761" i="36" s="1"/>
  <c r="A762" i="36" s="1"/>
  <c r="A763" i="36" s="1"/>
  <c r="A721" i="36"/>
  <c r="A722" i="36" s="1"/>
  <c r="A723" i="36" s="1"/>
  <c r="A724" i="36" s="1"/>
  <c r="A725" i="36" s="1"/>
  <c r="A726" i="36" s="1"/>
  <c r="A727" i="36" s="1"/>
  <c r="A728" i="36" s="1"/>
  <c r="A729" i="36" s="1"/>
  <c r="A730" i="36" s="1"/>
  <c r="A731" i="36" s="1"/>
  <c r="A732" i="36" s="1"/>
  <c r="A733" i="36" s="1"/>
  <c r="A734" i="36" s="1"/>
  <c r="A735" i="36" s="1"/>
  <c r="A736" i="36" s="1"/>
  <c r="A737" i="36" s="1"/>
  <c r="A738" i="36" s="1"/>
  <c r="A739" i="36" s="1"/>
  <c r="A740" i="36" s="1"/>
  <c r="A741" i="36" s="1"/>
  <c r="A742" i="36" s="1"/>
  <c r="A743" i="36" s="1"/>
  <c r="A744" i="36" s="1"/>
  <c r="A745" i="36" s="1"/>
  <c r="A746" i="36" s="1"/>
  <c r="A747" i="36" s="1"/>
  <c r="A748" i="36" s="1"/>
  <c r="A749" i="36" s="1"/>
  <c r="A707" i="36"/>
  <c r="A708" i="36" s="1"/>
  <c r="A709" i="36" s="1"/>
  <c r="A710" i="36" s="1"/>
  <c r="A711" i="36" s="1"/>
  <c r="A712" i="36" s="1"/>
  <c r="A713" i="36" s="1"/>
  <c r="A714" i="36" s="1"/>
  <c r="A715" i="36" s="1"/>
  <c r="A716" i="36" s="1"/>
  <c r="A717" i="36" s="1"/>
  <c r="A718" i="36" s="1"/>
  <c r="A719" i="36" s="1"/>
  <c r="A720" i="36" s="1"/>
  <c r="A662" i="36"/>
  <c r="A663" i="36" s="1"/>
  <c r="A664" i="36" s="1"/>
  <c r="A665" i="36" s="1"/>
  <c r="A666" i="36" s="1"/>
  <c r="A667" i="36" s="1"/>
  <c r="A668" i="36" s="1"/>
  <c r="A669" i="36" s="1"/>
  <c r="A670" i="36" s="1"/>
  <c r="A671" i="36" s="1"/>
  <c r="A672" i="36" s="1"/>
  <c r="A673" i="36" s="1"/>
  <c r="A674" i="36" s="1"/>
  <c r="A675" i="36" s="1"/>
  <c r="A676" i="36" s="1"/>
  <c r="A677" i="36" s="1"/>
  <c r="A678" i="36" s="1"/>
  <c r="A679" i="36" s="1"/>
  <c r="A680" i="36" s="1"/>
  <c r="A681" i="36" s="1"/>
  <c r="A682" i="36" s="1"/>
  <c r="A683" i="36" s="1"/>
  <c r="A684" i="36" s="1"/>
  <c r="A685" i="36" s="1"/>
  <c r="A686" i="36" s="1"/>
  <c r="A687" i="36" s="1"/>
  <c r="A688" i="36" s="1"/>
  <c r="A689" i="36" s="1"/>
  <c r="A690" i="36" s="1"/>
  <c r="A691" i="36" s="1"/>
  <c r="A692" i="36" s="1"/>
  <c r="A693" i="36" s="1"/>
  <c r="A694" i="36" s="1"/>
  <c r="A695" i="36" s="1"/>
  <c r="A696" i="36" s="1"/>
  <c r="A697" i="36" s="1"/>
  <c r="A698" i="36" s="1"/>
  <c r="A699" i="36" s="1"/>
  <c r="A700" i="36" s="1"/>
  <c r="A701" i="36" s="1"/>
  <c r="A702" i="36" s="1"/>
  <c r="A703" i="36" s="1"/>
  <c r="A704" i="36" s="1"/>
  <c r="A705" i="36" s="1"/>
  <c r="A657" i="36"/>
  <c r="A658" i="36" s="1"/>
  <c r="A659" i="36" s="1"/>
  <c r="A660" i="36" s="1"/>
  <c r="A661" i="36" s="1"/>
  <c r="A607" i="36"/>
  <c r="A608" i="36" s="1"/>
  <c r="A609" i="36" s="1"/>
  <c r="A610" i="36" s="1"/>
  <c r="A611" i="36" s="1"/>
  <c r="A612" i="36" s="1"/>
  <c r="A613" i="36" s="1"/>
  <c r="A614" i="36" s="1"/>
  <c r="A615" i="36" s="1"/>
  <c r="A616" i="36" s="1"/>
  <c r="A617" i="36" s="1"/>
  <c r="A618" i="36" s="1"/>
  <c r="A619" i="36" s="1"/>
  <c r="A620" i="36" s="1"/>
  <c r="A621" i="36" s="1"/>
  <c r="A622" i="36" s="1"/>
  <c r="A623" i="36" s="1"/>
  <c r="A624" i="36" s="1"/>
  <c r="A625" i="36" s="1"/>
  <c r="A626" i="36" s="1"/>
  <c r="A627" i="36" s="1"/>
  <c r="A628" i="36" s="1"/>
  <c r="A629" i="36" s="1"/>
  <c r="A630" i="36" s="1"/>
  <c r="A631" i="36" s="1"/>
  <c r="A632" i="36" s="1"/>
  <c r="A633" i="36" s="1"/>
  <c r="A634" i="36" s="1"/>
  <c r="A635" i="36" s="1"/>
  <c r="A636" i="36" s="1"/>
  <c r="A637" i="36" s="1"/>
  <c r="A638" i="36" s="1"/>
  <c r="A639" i="36" s="1"/>
  <c r="A640" i="36" s="1"/>
  <c r="A641" i="36" s="1"/>
  <c r="A642" i="36" s="1"/>
  <c r="A643" i="36" s="1"/>
  <c r="A644" i="36" s="1"/>
  <c r="A645" i="36" s="1"/>
  <c r="A646" i="36" s="1"/>
  <c r="A647" i="36" s="1"/>
  <c r="A648" i="36" s="1"/>
  <c r="A649" i="36" s="1"/>
  <c r="A650" i="36" s="1"/>
  <c r="A651" i="36" s="1"/>
  <c r="A652" i="36" s="1"/>
  <c r="A653" i="36" s="1"/>
  <c r="A654" i="36" s="1"/>
  <c r="A557" i="36"/>
  <c r="A558" i="36" s="1"/>
  <c r="A559" i="36" s="1"/>
  <c r="A560" i="36" s="1"/>
  <c r="A561" i="36" s="1"/>
  <c r="A562" i="36" s="1"/>
  <c r="A563" i="36" s="1"/>
  <c r="A564" i="36" s="1"/>
  <c r="A565" i="36" s="1"/>
  <c r="A566" i="36" s="1"/>
  <c r="A567" i="36" s="1"/>
  <c r="A568" i="36" s="1"/>
  <c r="A569" i="36" s="1"/>
  <c r="A570" i="36" s="1"/>
  <c r="A571" i="36" s="1"/>
  <c r="A572" i="36" s="1"/>
  <c r="A573" i="36" s="1"/>
  <c r="A574" i="36" s="1"/>
  <c r="A575" i="36" s="1"/>
  <c r="A576" i="36" s="1"/>
  <c r="A577" i="36" s="1"/>
  <c r="A578" i="36" s="1"/>
  <c r="A579" i="36" s="1"/>
  <c r="A580" i="36" s="1"/>
  <c r="A581" i="36" s="1"/>
  <c r="A582" i="36" s="1"/>
  <c r="A583" i="36" s="1"/>
  <c r="A584" i="36" s="1"/>
  <c r="A585" i="36" s="1"/>
  <c r="A586" i="36" s="1"/>
  <c r="A587" i="36" s="1"/>
  <c r="A588" i="36" s="1"/>
  <c r="A589" i="36" s="1"/>
  <c r="A590" i="36" s="1"/>
  <c r="A591" i="36" s="1"/>
  <c r="A592" i="36" s="1"/>
  <c r="A593" i="36" s="1"/>
  <c r="A594" i="36" s="1"/>
  <c r="A595" i="36" s="1"/>
  <c r="A596" i="36" s="1"/>
  <c r="A597" i="36" s="1"/>
  <c r="A598" i="36" s="1"/>
  <c r="A599" i="36" s="1"/>
  <c r="A600" i="36" s="1"/>
  <c r="A601" i="36" s="1"/>
  <c r="A602" i="36" s="1"/>
  <c r="A603" i="36" s="1"/>
  <c r="A604" i="36" s="1"/>
  <c r="A605" i="36" s="1"/>
  <c r="A509" i="36"/>
  <c r="A510" i="36" s="1"/>
  <c r="A511" i="36" s="1"/>
  <c r="A512" i="36" s="1"/>
  <c r="A513" i="36" s="1"/>
  <c r="A514" i="36" s="1"/>
  <c r="A515" i="36" s="1"/>
  <c r="A516" i="36" s="1"/>
  <c r="A517" i="36" s="1"/>
  <c r="A518" i="36" s="1"/>
  <c r="A519" i="36" s="1"/>
  <c r="A520" i="36" s="1"/>
  <c r="A521" i="36" s="1"/>
  <c r="A522" i="36" s="1"/>
  <c r="A523" i="36" s="1"/>
  <c r="A524" i="36" s="1"/>
  <c r="A525" i="36" s="1"/>
  <c r="A526" i="36" s="1"/>
  <c r="A527" i="36" s="1"/>
  <c r="A528" i="36" s="1"/>
  <c r="A529" i="36" s="1"/>
  <c r="A530" i="36" s="1"/>
  <c r="A531" i="36" s="1"/>
  <c r="A532" i="36" s="1"/>
  <c r="A533" i="36" s="1"/>
  <c r="A534" i="36" s="1"/>
  <c r="A535" i="36" s="1"/>
  <c r="A536" i="36" s="1"/>
  <c r="A537" i="36" s="1"/>
  <c r="A538" i="36" s="1"/>
  <c r="A539" i="36" s="1"/>
  <c r="A540" i="36" s="1"/>
  <c r="A541" i="36" s="1"/>
  <c r="A542" i="36" s="1"/>
  <c r="A543" i="36" s="1"/>
  <c r="A544" i="36" s="1"/>
  <c r="A545" i="36" s="1"/>
  <c r="A546" i="36" s="1"/>
  <c r="A547" i="36" s="1"/>
  <c r="A548" i="36" s="1"/>
  <c r="A549" i="36" s="1"/>
  <c r="A550" i="36" s="1"/>
  <c r="A551" i="36" s="1"/>
  <c r="A552" i="36" s="1"/>
  <c r="A553" i="36" s="1"/>
  <c r="A554" i="36" s="1"/>
  <c r="A555" i="36" s="1"/>
  <c r="A507" i="36"/>
  <c r="A508" i="36" s="1"/>
  <c r="A457" i="36"/>
  <c r="A458" i="36" s="1"/>
  <c r="A459" i="36" s="1"/>
  <c r="A460" i="36" s="1"/>
  <c r="A461" i="36" s="1"/>
  <c r="A462" i="36" s="1"/>
  <c r="A463" i="36" s="1"/>
  <c r="A464" i="36" s="1"/>
  <c r="A465" i="36" s="1"/>
  <c r="A466" i="36" s="1"/>
  <c r="A467" i="36" s="1"/>
  <c r="A468" i="36" s="1"/>
  <c r="A469" i="36" s="1"/>
  <c r="A470" i="36" s="1"/>
  <c r="A471" i="36" s="1"/>
  <c r="A472" i="36" s="1"/>
  <c r="A473" i="36" s="1"/>
  <c r="A474" i="36" s="1"/>
  <c r="A475" i="36" s="1"/>
  <c r="A476" i="36" s="1"/>
  <c r="A477" i="36" s="1"/>
  <c r="A478" i="36" s="1"/>
  <c r="A479" i="36" s="1"/>
  <c r="A480" i="36" s="1"/>
  <c r="A481" i="36" s="1"/>
  <c r="A482" i="36" s="1"/>
  <c r="A483" i="36" s="1"/>
  <c r="A484" i="36" s="1"/>
  <c r="A485" i="36" s="1"/>
  <c r="A486" i="36" s="1"/>
  <c r="A487" i="36" s="1"/>
  <c r="A488" i="36" s="1"/>
  <c r="A489" i="36" s="1"/>
  <c r="A490" i="36" s="1"/>
  <c r="A491" i="36" s="1"/>
  <c r="A492" i="36" s="1"/>
  <c r="A493" i="36" s="1"/>
  <c r="A494" i="36" s="1"/>
  <c r="A495" i="36" s="1"/>
  <c r="A496" i="36" s="1"/>
  <c r="A497" i="36" s="1"/>
  <c r="A498" i="36" s="1"/>
  <c r="A499" i="36" s="1"/>
  <c r="A500" i="36" s="1"/>
  <c r="A501" i="36" s="1"/>
  <c r="A502" i="36" s="1"/>
  <c r="A503" i="36" s="1"/>
  <c r="A504" i="36" s="1"/>
  <c r="A505" i="36" s="1"/>
  <c r="A408" i="36"/>
  <c r="A409" i="36" s="1"/>
  <c r="A410" i="36" s="1"/>
  <c r="A411" i="36" s="1"/>
  <c r="A412" i="36" s="1"/>
  <c r="A413" i="36" s="1"/>
  <c r="A414" i="36" s="1"/>
  <c r="A415" i="36" s="1"/>
  <c r="A416" i="36" s="1"/>
  <c r="A417" i="36" s="1"/>
  <c r="A418" i="36" s="1"/>
  <c r="A419" i="36" s="1"/>
  <c r="A420" i="36" s="1"/>
  <c r="A421" i="36" s="1"/>
  <c r="A422" i="36" s="1"/>
  <c r="A423" i="36" s="1"/>
  <c r="A424" i="36" s="1"/>
  <c r="A425" i="36" s="1"/>
  <c r="A426" i="36" s="1"/>
  <c r="A427" i="36" s="1"/>
  <c r="A428" i="36" s="1"/>
  <c r="A429" i="36" s="1"/>
  <c r="A430" i="36" s="1"/>
  <c r="A431" i="36" s="1"/>
  <c r="A432" i="36" s="1"/>
  <c r="A433" i="36" s="1"/>
  <c r="A434" i="36" s="1"/>
  <c r="A435" i="36" s="1"/>
  <c r="A436" i="36" s="1"/>
  <c r="A437" i="36" s="1"/>
  <c r="A438" i="36" s="1"/>
  <c r="A439" i="36" s="1"/>
  <c r="A440" i="36" s="1"/>
  <c r="A441" i="36" s="1"/>
  <c r="A442" i="36" s="1"/>
  <c r="A443" i="36" s="1"/>
  <c r="A444" i="36" s="1"/>
  <c r="A445" i="36" s="1"/>
  <c r="A446" i="36" s="1"/>
  <c r="A447" i="36" s="1"/>
  <c r="A448" i="36" s="1"/>
  <c r="A449" i="36" s="1"/>
  <c r="A450" i="36" s="1"/>
  <c r="A451" i="36" s="1"/>
  <c r="A452" i="36" s="1"/>
  <c r="A453" i="36" s="1"/>
  <c r="A454" i="36" s="1"/>
  <c r="A407" i="36"/>
  <c r="A357" i="36"/>
  <c r="A358" i="36" s="1"/>
  <c r="A359" i="36" s="1"/>
  <c r="A360" i="36" s="1"/>
  <c r="A361" i="36" s="1"/>
  <c r="A362" i="36" s="1"/>
  <c r="A363" i="36" s="1"/>
  <c r="A364" i="36" s="1"/>
  <c r="A365" i="36" s="1"/>
  <c r="A366" i="36" s="1"/>
  <c r="A367" i="36" s="1"/>
  <c r="A368" i="36" s="1"/>
  <c r="A369" i="36" s="1"/>
  <c r="A370" i="36" s="1"/>
  <c r="A371" i="36" s="1"/>
  <c r="A372" i="36" s="1"/>
  <c r="A373" i="36" s="1"/>
  <c r="A374" i="36" s="1"/>
  <c r="A375" i="36" s="1"/>
  <c r="A376" i="36" s="1"/>
  <c r="A377" i="36" s="1"/>
  <c r="A378" i="36" s="1"/>
  <c r="A379" i="36" s="1"/>
  <c r="A380" i="36" s="1"/>
  <c r="A381" i="36" s="1"/>
  <c r="A382" i="36" s="1"/>
  <c r="A383" i="36" s="1"/>
  <c r="A384" i="36" s="1"/>
  <c r="A385" i="36" s="1"/>
  <c r="A386" i="36" s="1"/>
  <c r="A387" i="36" s="1"/>
  <c r="A388" i="36" s="1"/>
  <c r="A389" i="36" s="1"/>
  <c r="A390" i="36" s="1"/>
  <c r="A391" i="36" s="1"/>
  <c r="A392" i="36" s="1"/>
  <c r="A393" i="36" s="1"/>
  <c r="A394" i="36" s="1"/>
  <c r="A395" i="36" s="1"/>
  <c r="A396" i="36" s="1"/>
  <c r="A397" i="36" s="1"/>
  <c r="A398" i="36" s="1"/>
  <c r="A399" i="36" s="1"/>
  <c r="A400" i="36" s="1"/>
  <c r="A401" i="36" s="1"/>
  <c r="A402" i="36" s="1"/>
  <c r="A403" i="36" s="1"/>
  <c r="A404" i="36" s="1"/>
  <c r="A405" i="36" s="1"/>
  <c r="A307" i="36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320" i="36" s="1"/>
  <c r="A321" i="36" s="1"/>
  <c r="A322" i="36" s="1"/>
  <c r="A323" i="36" s="1"/>
  <c r="A324" i="36" s="1"/>
  <c r="A325" i="36" s="1"/>
  <c r="A326" i="36" s="1"/>
  <c r="A327" i="36" s="1"/>
  <c r="A328" i="36" s="1"/>
  <c r="A329" i="36" s="1"/>
  <c r="A330" i="36" s="1"/>
  <c r="A331" i="36" s="1"/>
  <c r="A332" i="36" s="1"/>
  <c r="A333" i="36" s="1"/>
  <c r="A334" i="36" s="1"/>
  <c r="A335" i="36" s="1"/>
  <c r="A336" i="36" s="1"/>
  <c r="A337" i="36" s="1"/>
  <c r="A338" i="36" s="1"/>
  <c r="A339" i="36" s="1"/>
  <c r="A340" i="36" s="1"/>
  <c r="A341" i="36" s="1"/>
  <c r="A342" i="36" s="1"/>
  <c r="A343" i="36" s="1"/>
  <c r="A344" i="36" s="1"/>
  <c r="A345" i="36" s="1"/>
  <c r="A346" i="36" s="1"/>
  <c r="A347" i="36" s="1"/>
  <c r="A348" i="36" s="1"/>
  <c r="A349" i="36" s="1"/>
  <c r="A350" i="36" s="1"/>
  <c r="A351" i="36" s="1"/>
  <c r="A352" i="36" s="1"/>
  <c r="A353" i="36" s="1"/>
  <c r="A354" i="36" s="1"/>
  <c r="A355" i="36" s="1"/>
  <c r="A257" i="36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208" i="36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07" i="36"/>
  <c r="A59" i="36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57" i="36"/>
  <c r="A58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B12" i="34" l="1"/>
  <c r="D268" i="30"/>
  <c r="D267" i="30"/>
  <c r="D266" i="30"/>
  <c r="D265" i="30"/>
  <c r="D264" i="30"/>
  <c r="D263" i="30"/>
  <c r="D262" i="30"/>
  <c r="D261" i="30"/>
  <c r="D260" i="30"/>
  <c r="D259" i="30"/>
  <c r="D258" i="30"/>
  <c r="D257" i="30"/>
  <c r="D256" i="30"/>
  <c r="D255" i="30"/>
  <c r="D254" i="30"/>
  <c r="D253" i="30"/>
  <c r="D252" i="30"/>
  <c r="D251" i="30"/>
  <c r="D250" i="30"/>
  <c r="D249" i="30"/>
  <c r="D248" i="30"/>
  <c r="D247" i="30"/>
  <c r="D246" i="30"/>
  <c r="D245" i="30"/>
  <c r="D244" i="30"/>
  <c r="D243" i="30"/>
  <c r="D242" i="30"/>
  <c r="D241" i="30"/>
  <c r="D240" i="30"/>
  <c r="D239" i="30"/>
  <c r="D238" i="30"/>
  <c r="D237" i="30"/>
  <c r="D236" i="30"/>
  <c r="D235" i="30"/>
  <c r="D234" i="30"/>
  <c r="D233" i="30"/>
  <c r="D232" i="30"/>
  <c r="D231" i="30"/>
  <c r="D230" i="30"/>
  <c r="D229" i="30"/>
  <c r="D228" i="30"/>
  <c r="D227" i="30"/>
  <c r="D226" i="30"/>
  <c r="D225" i="30"/>
  <c r="D224" i="30"/>
  <c r="D223" i="30"/>
  <c r="D222" i="30"/>
  <c r="D221" i="30"/>
  <c r="D220" i="30"/>
  <c r="D219" i="30"/>
  <c r="D218" i="30"/>
  <c r="D217" i="30"/>
  <c r="D216" i="30"/>
  <c r="D215" i="30"/>
  <c r="D214" i="30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7" i="30"/>
  <c r="D176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9" i="30"/>
  <c r="D138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B17" i="25"/>
  <c r="C17" i="25" s="1"/>
  <c r="C15" i="25"/>
  <c r="C14" i="25"/>
  <c r="C13" i="25"/>
  <c r="C12" i="25"/>
  <c r="C11" i="25"/>
  <c r="C10" i="25"/>
  <c r="C9" i="25"/>
  <c r="C8" i="25"/>
  <c r="C7" i="25"/>
  <c r="C6" i="25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C7" i="12" l="1"/>
  <c r="C8" i="12"/>
  <c r="C9" i="12"/>
  <c r="C10" i="12"/>
  <c r="C11" i="12"/>
  <c r="C12" i="12"/>
  <c r="C13" i="12"/>
  <c r="C14" i="12"/>
  <c r="C15" i="12"/>
  <c r="C16" i="12"/>
  <c r="C17" i="12"/>
  <c r="C18" i="12"/>
  <c r="A894" i="7" l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885" i="7"/>
  <c r="A886" i="7" s="1"/>
  <c r="A887" i="7" s="1"/>
  <c r="A888" i="7" s="1"/>
  <c r="A889" i="7" s="1"/>
  <c r="A890" i="7" s="1"/>
  <c r="A891" i="7" s="1"/>
  <c r="A892" i="7" s="1"/>
  <c r="A862" i="7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61" i="7"/>
  <c r="A823" i="7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798" i="7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772" i="7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71" i="7"/>
  <c r="A751" i="7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07" i="7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658" i="7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657" i="7"/>
  <c r="A607" i="7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557" i="7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507" i="7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457" i="7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408" i="7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07" i="7"/>
  <c r="A357" i="7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309" i="7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07" i="7"/>
  <c r="A308" i="7" s="1"/>
  <c r="A257" i="7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207" i="7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57" i="7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C18" i="5"/>
  <c r="C17" i="5"/>
  <c r="C16" i="5"/>
  <c r="C15" i="5"/>
  <c r="C14" i="5"/>
  <c r="C13" i="5"/>
  <c r="C12" i="5"/>
  <c r="C11" i="5"/>
  <c r="C10" i="5"/>
  <c r="C9" i="5"/>
  <c r="C8" i="5"/>
  <c r="C7" i="5"/>
</calcChain>
</file>

<file path=xl/sharedStrings.xml><?xml version="1.0" encoding="utf-8"?>
<sst xmlns="http://schemas.openxmlformats.org/spreadsheetml/2006/main" count="333" uniqueCount="185">
  <si>
    <t>Atmospheric Carbon Dioxide Concentration, 1000-2014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</si>
  <si>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</si>
  <si>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</si>
  <si>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</si>
  <si>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Change, Contribution of Working Group I to the Second Assessment Report of the Intergovernmental Panel on Climate Change</t>
    </r>
    <r>
      <rPr>
        <sz val="10"/>
        <rFont val="Arial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5 February 2015.</t>
    </r>
  </si>
  <si>
    <t>Average Global Temperature, 1880-2014</t>
  </si>
  <si>
    <t>Temperature</t>
  </si>
  <si>
    <t>Degrees Celsius</t>
  </si>
  <si>
    <t>Source: Compiled by Earth Policy Institute from National Aeronautics and Space Administration, Goddard Institute for Space Studies, “Global Land-Ocean Temperature Index in 0.01 Degrees Celsius,” at data.giss.nasa.gov/gistemp/tabledata_v3/GLB.Ts+dSST.txt, updated 16 January 2015.</t>
  </si>
  <si>
    <t>Average Global Temperature by Decade, 1880-2014</t>
  </si>
  <si>
    <t>Decade</t>
  </si>
  <si>
    <t>Average Temperature</t>
  </si>
  <si>
    <t>Change from Previous Decade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</si>
  <si>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</si>
  <si>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</si>
  <si>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</si>
  <si>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</si>
  <si>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</si>
  <si>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</si>
  <si>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</si>
  <si>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</si>
  <si>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</si>
  <si>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</si>
  <si>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</si>
  <si>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</si>
  <si>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</si>
  <si>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2010-2014 (5 years)</t>
  </si>
  <si>
    <t>Ten Hottest Years on Record, 1880-2014</t>
  </si>
  <si>
    <t>Average Global Temperature</t>
  </si>
  <si>
    <t>Degrees Fahrenheit</t>
  </si>
  <si>
    <t>GRAPH: Atmospheric Carbon Dioxide Concentration, 1000-2014</t>
  </si>
  <si>
    <t>Average Global Temperature, 1880-2014 (Celsius)</t>
  </si>
  <si>
    <t>GRAPH: Average Global Temperature, 1880-2014</t>
  </si>
  <si>
    <t>Average Global Temperature by Decade, 1880-2014 (Celsius)</t>
  </si>
  <si>
    <t>Ten Hottest Years on Record, 1880-2014 (Celsius)</t>
  </si>
  <si>
    <t>GRAPH: Average Global Temperature and Atmospheric Carbon Dioxide Concentration, 1880-2014 (Celsius)</t>
  </si>
  <si>
    <t>Average Global Temperature, 1880-2014 (Fahrenheit)</t>
  </si>
  <si>
    <t>Average Global Temperature by Decade, 1880-2014 (Fahrenheit)</t>
  </si>
  <si>
    <t>Ten Hottest Years on Record, 1880-2014 (Fahrenheit)</t>
  </si>
  <si>
    <t>GRAPH: Average Global Temperature and Atmospheric Carbon Dioxide Concentration, 1880-2014 (Fahrenheit)</t>
  </si>
  <si>
    <t>Sector</t>
  </si>
  <si>
    <t>Share of Total</t>
  </si>
  <si>
    <t>Percent</t>
  </si>
  <si>
    <t>Power Generation</t>
  </si>
  <si>
    <t>Transportation</t>
  </si>
  <si>
    <t>Industry</t>
  </si>
  <si>
    <t>Buildings</t>
  </si>
  <si>
    <t>Other</t>
  </si>
  <si>
    <t>Total</t>
  </si>
  <si>
    <t>Notes: "Power generation" includes emissions from electricity used in all other sectors; "Buildings" includes residential and commercial; "Other" includes emissions from transformation losses and energy extraction, as well as agricultural emissions.</t>
  </si>
  <si>
    <t>Global Carbon Dioxide Emissions from Fossil Fuel Burning by Sector, 2012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</si>
  <si>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2014</t>
    </r>
    <r>
      <rPr>
        <sz val="10"/>
        <rFont val="Arial"/>
        <family val="2"/>
      </rPr>
      <t xml:space="preserve"> (Paris: 2014), pp. 606 and 608.</t>
    </r>
  </si>
  <si>
    <t>The Great Transition: Shifting from Fossil Fuels to Solar and Wind Energy</t>
  </si>
  <si>
    <t>Global Carbon Dioxide Emissions from Fossil Fuel Burning, 1751-2013</t>
  </si>
  <si>
    <t>GRAPH: Global Carbon Dioxide Emissions from Fossil Fuel Burning, 1751-2013</t>
  </si>
  <si>
    <t>GRAPH: Global Carbon Dioxide Emissions from Fossil Fuel Burning, 1950-2013</t>
  </si>
  <si>
    <t>Global Carbon Dioxide Emissions from Fossil Fuel Burning by Fuel Type, 1900-2013</t>
  </si>
  <si>
    <t>GRAPH: Global Carbon Dioxide Emissions from Fossil Fuel Burning by Fuel Type, 1900-2013</t>
  </si>
  <si>
    <t>Carbon Dioxide Emissions from Fossil Fuel Burning in Top Ten Countries, 2013</t>
  </si>
  <si>
    <t>GRAPH: Carbon Dioxide Emissions from Fossil Fuel Burning in Top Ten Countries, 2013</t>
  </si>
  <si>
    <t>Carbon Dioxide Emissions from Fossil Fuel Burning in Top Ten Countries, 1950-2013</t>
  </si>
  <si>
    <t>GRAPH: Carbon Dioxide Emissions from Fossil Fuel Burning in Top Five Countries, 1950-2013</t>
  </si>
  <si>
    <t>GRAPH: Carbon Dioxide Emissions from Fossil Fuel Burning in the United States and China, 1950-2013</t>
  </si>
  <si>
    <t>Carbon Dioxide Emissions from Fossil Fuel Burning in Industrial Countries and the Rest of the World, 1751-2013</t>
  </si>
  <si>
    <t>GRAPH: Carbon Dioxide Emissions from Fossil Fuel Burning in Industrial Countries and the Rest of the World, 1751-2013</t>
  </si>
  <si>
    <t>Carbon Dioxide Emissions Per Person from Fossil Fuel Burning in Top Ten Countries and the World, 2013</t>
  </si>
  <si>
    <t>GRAPH: Carbon Dioxide Emissions Per Person from Fossil Fuel Burning in Top Ten Countries, 2013</t>
  </si>
  <si>
    <t>GRAPH: Global Carbon Dioxide Emissions from Fossil Fuel Burning by Sector, 2012</t>
  </si>
  <si>
    <t>Carbon Emissions by Country, 2013 and Five-Year Change</t>
  </si>
  <si>
    <t>Carbon Dioxide</t>
  </si>
  <si>
    <t>Million Tons of Carbon</t>
  </si>
  <si>
    <r>
      <t>Notes: Data include cement production and gas flaring emissions.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</si>
  <si>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t>Coal</t>
  </si>
  <si>
    <t>Oil</t>
  </si>
  <si>
    <t>Natural Gas</t>
  </si>
  <si>
    <r>
      <t>Source: Compiled by Earth Policy Institute with 1900 to 2010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2011-2013 emissions calculated by Earth Policy Institute from energy consumption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</si>
  <si>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Country</t>
  </si>
  <si>
    <t>Emissions</t>
  </si>
  <si>
    <t>Share of Global Total</t>
  </si>
  <si>
    <t>China</t>
  </si>
  <si>
    <t>United States</t>
  </si>
  <si>
    <t>India</t>
  </si>
  <si>
    <t>Russia</t>
  </si>
  <si>
    <t>Japan</t>
  </si>
  <si>
    <t>Germany</t>
  </si>
  <si>
    <t>Iran</t>
  </si>
  <si>
    <t>South Korea</t>
  </si>
  <si>
    <t>Canada</t>
  </si>
  <si>
    <t>Saudi Arabia</t>
  </si>
  <si>
    <t>All Other Countries</t>
  </si>
  <si>
    <t>Global Total</t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</si>
  <si>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</si>
  <si>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n.a.</t>
  </si>
  <si>
    <t>Notes: Data exclude emissions from cement production and gas flaring. Data for Russia is only available from after the break-up of the Soviet Union.</t>
  </si>
  <si>
    <r>
      <t xml:space="preserve">Source: Compiled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</si>
  <si>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Global</t>
  </si>
  <si>
    <t>Industrial Countries</t>
  </si>
  <si>
    <t>Rest of World</t>
  </si>
  <si>
    <r>
      <t>Source: Compiled by Earth Policy Institute with 1751 to 2010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2011-2013 emissions calculated by Earth Policy Institute from energy consumption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</si>
  <si>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Emissions Per Person</t>
  </si>
  <si>
    <t>Tons of Carbon</t>
  </si>
  <si>
    <t>Qatar</t>
  </si>
  <si>
    <t>Trinidad and Tobago</t>
  </si>
  <si>
    <t>Kuwait</t>
  </si>
  <si>
    <t>United Arab Emirates</t>
  </si>
  <si>
    <t>Kazakhstan</t>
  </si>
  <si>
    <t>Australia</t>
  </si>
  <si>
    <t>World Average</t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</si>
  <si>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2014); U.N. Population Division, </t>
    </r>
    <r>
      <rPr>
        <i/>
        <sz val="10"/>
        <rFont val="Arial"/>
        <family val="2"/>
      </rPr>
      <t>World Population Prospects: The 2012 Revision</t>
    </r>
    <r>
      <rPr>
        <sz val="10"/>
        <rFont val="Arial"/>
        <family val="2"/>
      </rPr>
      <t>, electronic database, at esa.un.org/unpd/wpp/index.htm, updated 13 June 2013.</t>
    </r>
  </si>
  <si>
    <t>Rank</t>
  </si>
  <si>
    <t>2013 Carbon Emissions</t>
  </si>
  <si>
    <t>Five-Year Change</t>
  </si>
  <si>
    <t>South Africa</t>
  </si>
  <si>
    <t>United Kingdom</t>
  </si>
  <si>
    <t>Indonesia</t>
  </si>
  <si>
    <t>Mexico</t>
  </si>
  <si>
    <t>Brazil</t>
  </si>
  <si>
    <t>France</t>
  </si>
  <si>
    <t>Italy</t>
  </si>
  <si>
    <t>Poland</t>
  </si>
  <si>
    <t>Ukraine</t>
  </si>
  <si>
    <t>Turkey</t>
  </si>
  <si>
    <t>Thailand</t>
  </si>
  <si>
    <t>Taiwan</t>
  </si>
  <si>
    <t>Spain</t>
  </si>
  <si>
    <t>Egypt</t>
  </si>
  <si>
    <t>Malaysia</t>
  </si>
  <si>
    <t>Venezuela</t>
  </si>
  <si>
    <t>Argentina</t>
  </si>
  <si>
    <t>Netherlands</t>
  </si>
  <si>
    <t>Pakistan</t>
  </si>
  <si>
    <t>Viet Nam</t>
  </si>
  <si>
    <t>Algeria</t>
  </si>
  <si>
    <t>Uzbekistan</t>
  </si>
  <si>
    <t>Czech Republic</t>
  </si>
  <si>
    <t>Iraq</t>
  </si>
  <si>
    <t>*</t>
  </si>
  <si>
    <t>Belgium</t>
  </si>
  <si>
    <t>Chile</t>
  </si>
  <si>
    <t>Philippines</t>
  </si>
  <si>
    <t>Colombia</t>
  </si>
  <si>
    <t>Greece</t>
  </si>
  <si>
    <t>Romania</t>
  </si>
  <si>
    <t>North Korea</t>
  </si>
  <si>
    <t>Israel</t>
  </si>
  <si>
    <t>Belarus</t>
  </si>
  <si>
    <t>Austria</t>
  </si>
  <si>
    <t>Bangladesh</t>
  </si>
  <si>
    <t>Syria</t>
  </si>
  <si>
    <t>Turkmenistan</t>
  </si>
  <si>
    <t>Oman</t>
  </si>
  <si>
    <t>Libya</t>
  </si>
  <si>
    <t>Finland</t>
  </si>
  <si>
    <t>Norway</t>
  </si>
  <si>
    <t>Nigeria</t>
  </si>
  <si>
    <t>Portugal</t>
  </si>
  <si>
    <t>Serbia</t>
  </si>
  <si>
    <t>†</t>
  </si>
  <si>
    <t>Morocco</t>
  </si>
  <si>
    <t>Azerbaijan</t>
  </si>
  <si>
    <t>Switzerland</t>
  </si>
  <si>
    <t>Peru</t>
  </si>
  <si>
    <t>Bulgaria</t>
  </si>
  <si>
    <t>Hungary</t>
  </si>
  <si>
    <t>Denmark</t>
  </si>
  <si>
    <t>Singapore</t>
  </si>
  <si>
    <t>Sweden</t>
  </si>
  <si>
    <t>Hong Kong</t>
  </si>
  <si>
    <t>Ireland</t>
  </si>
  <si>
    <t xml:space="preserve">* indicates 2013 data unavailable; most recent year (2010) was used instead. † indicates that change over the 3-year period 2007 to 2010 was used because of data availability. Boldface indicates country's emissions grew over latest 5-year period. </t>
  </si>
  <si>
    <r>
      <t>Source: Compiled by Earth Policy Institute with 1751 to 2010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2011-2013 emissions calculated by Earth Policy Institute from energy consumption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2014), and cement production in U.S. Geological Survey (USGS), </t>
    </r>
    <r>
      <rPr>
        <i/>
        <sz val="10"/>
        <rFont val="Arial"/>
        <family val="2"/>
      </rPr>
      <t>Mineral Commodity Summaries 2015</t>
    </r>
    <r>
      <rPr>
        <sz val="10"/>
        <rFont val="Arial"/>
        <family val="2"/>
      </rPr>
      <t xml:space="preserve"> (Reston, VA: 2015), p. 39; USGS, </t>
    </r>
    <r>
      <rPr>
        <i/>
        <sz val="10"/>
        <rFont val="Arial"/>
        <family val="2"/>
      </rPr>
      <t>Mineral Commodity Summaries 2013</t>
    </r>
    <r>
      <rPr>
        <sz val="10"/>
        <rFont val="Arial"/>
        <family val="2"/>
      </rPr>
      <t xml:space="preserve"> (Reston, VA: 2013), p. 39; USGS, </t>
    </r>
    <r>
      <rPr>
        <i/>
        <sz val="10"/>
        <rFont val="Arial"/>
        <family val="2"/>
      </rPr>
      <t>Mineral Commodity Summaries 2012</t>
    </r>
    <r>
      <rPr>
        <sz val="10"/>
        <rFont val="Arial"/>
        <family val="2"/>
      </rPr>
      <t xml:space="preserve"> (Reston, VA: 2012), p. 39.</t>
    </r>
  </si>
  <si>
    <r>
      <t>Notes: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</si>
  <si>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r>
      <t>Note: Data exclude cement production and gas flaring emissions. 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</si>
  <si>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r>
      <t>Emissions figures are in million tons of carbon.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, multiply by 44/12. </t>
    </r>
  </si>
  <si>
    <r>
      <t>Notes: Data exclude cement production and gas flaring emissions.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 Industrialized countries include Australia, Canada, Europe, Japan, New Zealand, and the United States.</t>
    </r>
  </si>
  <si>
    <r>
      <t>Notes: Data exclude cement production and gas flaring emissions. Emissions figures are in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</si>
  <si>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r>
      <t>Notes: List only includes countries that emitted 10 million tons of carbon or more in latest year. Emissions figures are in million tons of carbon; for tons of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multiply by 44/12.</t>
    </r>
  </si>
  <si>
    <t>A full listing of data for the entire book is on-line at:</t>
  </si>
  <si>
    <t>http://www.earth-policy.org/books/tgt/tgt_data</t>
  </si>
  <si>
    <r>
      <t xml:space="preserve">This is part of a supporting dataset for </t>
    </r>
    <r>
      <rPr>
        <b/>
        <sz val="10"/>
        <rFont val="Arial"/>
        <family val="2"/>
      </rPr>
      <t>The Great Transition: Shifting from Fossil Fuels to Solar and Wind Energy</t>
    </r>
    <r>
      <rPr>
        <sz val="10"/>
        <rFont val="Arial"/>
        <family val="2"/>
      </rPr>
      <t xml:space="preserve">, by Lester R. Brown, with Janet Larsen, J. Matthew Roney, and Emily E. Adams (New York: W.W. Norton &amp; Company, 2015). </t>
    </r>
  </si>
  <si>
    <t>For more information, see Earth Policy Institute on-line at www.earth-policy.org.</t>
  </si>
  <si>
    <t>Supporting Data - Climate</t>
  </si>
  <si>
    <t>Carbon Emissions</t>
  </si>
  <si>
    <t>Temperature (Celsius)</t>
  </si>
  <si>
    <t>Temperature (Fahrenheit)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</si>
</sst>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  <numFmt numFmtId="168" formatCode="mmmm\ d\,\ yyyy"/>
    <numFmt numFmtId="169" formatCode="0;[Red]0"/>
    <numFmt numFmtId="170" formatCode="#,##0.0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 Unicode MS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">
    <xf numFmtId="0" fontId="0" fillId="0" borderId="0"/>
    <xf numFmtId="0" fontId="19" fillId="0" borderId="0"/>
    <xf numFmtId="0" fontId="23" fillId="0" borderId="0"/>
    <xf numFmtId="0" fontId="24" fillId="0" borderId="0">
      <alignment horizontal="right"/>
    </xf>
    <xf numFmtId="0" fontId="25" fillId="0" borderId="0"/>
    <xf numFmtId="0" fontId="26" fillId="0" borderId="0"/>
    <xf numFmtId="0" fontId="27" fillId="0" borderId="0"/>
    <xf numFmtId="0" fontId="28" fillId="0" borderId="11" applyNumberFormat="0" applyAlignment="0"/>
    <xf numFmtId="0" fontId="29" fillId="0" borderId="0" applyAlignment="0">
      <alignment horizontal="left"/>
    </xf>
    <xf numFmtId="0" fontId="29" fillId="0" borderId="0">
      <alignment horizontal="right"/>
    </xf>
    <xf numFmtId="164" fontId="29" fillId="0" borderId="0">
      <alignment horizontal="right"/>
    </xf>
    <xf numFmtId="165" fontId="30" fillId="0" borderId="0">
      <alignment horizontal="right"/>
    </xf>
    <xf numFmtId="0" fontId="31" fillId="0" borderId="0"/>
    <xf numFmtId="43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167" fontId="19" fillId="0" borderId="0" applyFill="0" applyBorder="0" applyAlignment="0" applyProtection="0">
      <alignment wrapText="1"/>
    </xf>
    <xf numFmtId="0" fontId="32" fillId="0" borderId="0"/>
    <xf numFmtId="0" fontId="38" fillId="10" borderId="0" applyNumberFormat="0" applyBorder="0" applyAlignment="0" applyProtection="0"/>
    <xf numFmtId="0" fontId="3" fillId="10" borderId="0" applyNumberFormat="0" applyBorder="0" applyAlignment="0" applyProtection="0"/>
    <xf numFmtId="0" fontId="38" fillId="14" borderId="0" applyNumberFormat="0" applyBorder="0" applyAlignment="0" applyProtection="0"/>
    <xf numFmtId="0" fontId="3" fillId="14" borderId="0" applyNumberFormat="0" applyBorder="0" applyAlignment="0" applyProtection="0"/>
    <xf numFmtId="0" fontId="38" fillId="18" borderId="0" applyNumberFormat="0" applyBorder="0" applyAlignment="0" applyProtection="0"/>
    <xf numFmtId="0" fontId="3" fillId="18" borderId="0" applyNumberFormat="0" applyBorder="0" applyAlignment="0" applyProtection="0"/>
    <xf numFmtId="0" fontId="38" fillId="22" borderId="0" applyNumberFormat="0" applyBorder="0" applyAlignment="0" applyProtection="0"/>
    <xf numFmtId="0" fontId="3" fillId="22" borderId="0" applyNumberFormat="0" applyBorder="0" applyAlignment="0" applyProtection="0"/>
    <xf numFmtId="0" fontId="38" fillId="26" borderId="0" applyNumberFormat="0" applyBorder="0" applyAlignment="0" applyProtection="0"/>
    <xf numFmtId="0" fontId="3" fillId="26" borderId="0" applyNumberFormat="0" applyBorder="0" applyAlignment="0" applyProtection="0"/>
    <xf numFmtId="0" fontId="38" fillId="30" borderId="0" applyNumberFormat="0" applyBorder="0" applyAlignment="0" applyProtection="0"/>
    <xf numFmtId="0" fontId="3" fillId="30" borderId="0" applyNumberFormat="0" applyBorder="0" applyAlignment="0" applyProtection="0"/>
    <xf numFmtId="0" fontId="38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5" borderId="0" applyNumberFormat="0" applyBorder="0" applyAlignment="0" applyProtection="0"/>
    <xf numFmtId="0" fontId="3" fillId="15" borderId="0" applyNumberFormat="0" applyBorder="0" applyAlignment="0" applyProtection="0"/>
    <xf numFmtId="0" fontId="38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3" borderId="0" applyNumberFormat="0" applyBorder="0" applyAlignment="0" applyProtection="0"/>
    <xf numFmtId="0" fontId="3" fillId="23" borderId="0" applyNumberFormat="0" applyBorder="0" applyAlignment="0" applyProtection="0"/>
    <xf numFmtId="0" fontId="38" fillId="27" borderId="0" applyNumberFormat="0" applyBorder="0" applyAlignment="0" applyProtection="0"/>
    <xf numFmtId="0" fontId="3" fillId="27" borderId="0" applyNumberFormat="0" applyBorder="0" applyAlignment="0" applyProtection="0"/>
    <xf numFmtId="0" fontId="38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6" borderId="0" applyNumberFormat="0" applyBorder="0" applyAlignment="0" applyProtection="0"/>
    <xf numFmtId="0" fontId="18" fillId="16" borderId="0" applyNumberFormat="0" applyBorder="0" applyAlignment="0" applyProtection="0"/>
    <xf numFmtId="0" fontId="39" fillId="20" borderId="0" applyNumberFormat="0" applyBorder="0" applyAlignment="0" applyProtection="0"/>
    <xf numFmtId="0" fontId="18" fillId="20" borderId="0" applyNumberFormat="0" applyBorder="0" applyAlignment="0" applyProtection="0"/>
    <xf numFmtId="0" fontId="39" fillId="24" borderId="0" applyNumberFormat="0" applyBorder="0" applyAlignment="0" applyProtection="0"/>
    <xf numFmtId="0" fontId="18" fillId="24" borderId="0" applyNumberFormat="0" applyBorder="0" applyAlignment="0" applyProtection="0"/>
    <xf numFmtId="0" fontId="39" fillId="28" borderId="0" applyNumberFormat="0" applyBorder="0" applyAlignment="0" applyProtection="0"/>
    <xf numFmtId="0" fontId="18" fillId="28" borderId="0" applyNumberFormat="0" applyBorder="0" applyAlignment="0" applyProtection="0"/>
    <xf numFmtId="0" fontId="39" fillId="32" borderId="0" applyNumberFormat="0" applyBorder="0" applyAlignment="0" applyProtection="0"/>
    <xf numFmtId="0" fontId="18" fillId="32" borderId="0" applyNumberFormat="0" applyBorder="0" applyAlignment="0" applyProtection="0"/>
    <xf numFmtId="0" fontId="39" fillId="9" borderId="0" applyNumberFormat="0" applyBorder="0" applyAlignment="0" applyProtection="0"/>
    <xf numFmtId="0" fontId="18" fillId="9" borderId="0" applyNumberFormat="0" applyBorder="0" applyAlignment="0" applyProtection="0"/>
    <xf numFmtId="0" fontId="39" fillId="13" borderId="0" applyNumberFormat="0" applyBorder="0" applyAlignment="0" applyProtection="0"/>
    <xf numFmtId="0" fontId="18" fillId="13" borderId="0" applyNumberFormat="0" applyBorder="0" applyAlignment="0" applyProtection="0"/>
    <xf numFmtId="0" fontId="39" fillId="17" borderId="0" applyNumberFormat="0" applyBorder="0" applyAlignment="0" applyProtection="0"/>
    <xf numFmtId="0" fontId="18" fillId="17" borderId="0" applyNumberFormat="0" applyBorder="0" applyAlignment="0" applyProtection="0"/>
    <xf numFmtId="0" fontId="39" fillId="21" borderId="0" applyNumberFormat="0" applyBorder="0" applyAlignment="0" applyProtection="0"/>
    <xf numFmtId="0" fontId="18" fillId="21" borderId="0" applyNumberFormat="0" applyBorder="0" applyAlignment="0" applyProtection="0"/>
    <xf numFmtId="0" fontId="39" fillId="25" borderId="0" applyNumberFormat="0" applyBorder="0" applyAlignment="0" applyProtection="0"/>
    <xf numFmtId="0" fontId="18" fillId="25" borderId="0" applyNumberFormat="0" applyBorder="0" applyAlignment="0" applyProtection="0"/>
    <xf numFmtId="0" fontId="39" fillId="29" borderId="0" applyNumberFormat="0" applyBorder="0" applyAlignment="0" applyProtection="0"/>
    <xf numFmtId="0" fontId="18" fillId="29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6" borderId="4" applyNumberFormat="0" applyAlignment="0" applyProtection="0"/>
    <xf numFmtId="0" fontId="12" fillId="6" borderId="4" applyNumberFormat="0" applyAlignment="0" applyProtection="0"/>
    <xf numFmtId="0" fontId="42" fillId="7" borderId="7" applyNumberFormat="0" applyAlignment="0" applyProtection="0"/>
    <xf numFmtId="0" fontId="14" fillId="7" borderId="7" applyNumberFormat="0" applyAlignment="0" applyProtection="0"/>
    <xf numFmtId="3" fontId="43" fillId="33" borderId="13">
      <alignment horizontal="right" vertical="center" indent="1"/>
    </xf>
    <xf numFmtId="3" fontId="44" fillId="33" borderId="13">
      <alignment horizontal="right" vertical="center" indent="1"/>
    </xf>
    <xf numFmtId="0" fontId="45" fillId="33" borderId="13">
      <alignment horizontal="left" vertical="center" indent="1"/>
    </xf>
    <xf numFmtId="0" fontId="46" fillId="34" borderId="13">
      <alignment horizontal="center" vertical="center"/>
    </xf>
    <xf numFmtId="3" fontId="43" fillId="33" borderId="13">
      <alignment horizontal="right" vertical="center" indent="1"/>
    </xf>
    <xf numFmtId="0" fontId="19" fillId="33" borderId="0"/>
    <xf numFmtId="3" fontId="44" fillId="33" borderId="13">
      <alignment horizontal="right" vertical="center" indent="1"/>
    </xf>
    <xf numFmtId="0" fontId="38" fillId="33" borderId="14"/>
    <xf numFmtId="0" fontId="47" fillId="35" borderId="13">
      <alignment horizontal="left" vertical="center" indent="1"/>
    </xf>
    <xf numFmtId="0" fontId="45" fillId="33" borderId="13">
      <alignment horizontal="left" vertical="center" indent="1"/>
    </xf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48" fillId="36" borderId="15" applyAlignment="0">
      <alignment horizontal="center"/>
    </xf>
    <xf numFmtId="168" fontId="19" fillId="0" borderId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9" fillId="0" borderId="0" applyFill="0" applyBorder="0" applyAlignment="0" applyProtection="0"/>
    <xf numFmtId="0" fontId="50" fillId="2" borderId="0" applyNumberFormat="0" applyBorder="0" applyAlignment="0" applyProtection="0"/>
    <xf numFmtId="0" fontId="7" fillId="2" borderId="0" applyNumberFormat="0" applyBorder="0" applyAlignment="0" applyProtection="0"/>
    <xf numFmtId="0" fontId="51" fillId="0" borderId="1" applyNumberFormat="0" applyFill="0" applyAlignment="0" applyProtection="0"/>
    <xf numFmtId="0" fontId="4" fillId="0" borderId="1" applyNumberFormat="0" applyFill="0" applyAlignment="0" applyProtection="0"/>
    <xf numFmtId="0" fontId="52" fillId="0" borderId="2" applyNumberFormat="0" applyFill="0" applyAlignment="0" applyProtection="0"/>
    <xf numFmtId="0" fontId="5" fillId="0" borderId="2" applyNumberFormat="0" applyFill="0" applyAlignment="0" applyProtection="0"/>
    <xf numFmtId="0" fontId="53" fillId="0" borderId="3" applyNumberFormat="0" applyFill="0" applyAlignment="0" applyProtection="0"/>
    <xf numFmtId="0" fontId="6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7" borderId="0">
      <alignment horizontal="centerContinuous" wrapText="1"/>
    </xf>
    <xf numFmtId="0" fontId="55" fillId="5" borderId="4" applyNumberFormat="0" applyAlignment="0" applyProtection="0"/>
    <xf numFmtId="0" fontId="10" fillId="5" borderId="4" applyNumberFormat="0" applyAlignment="0" applyProtection="0"/>
    <xf numFmtId="0" fontId="56" fillId="0" borderId="6" applyNumberFormat="0" applyFill="0" applyAlignment="0" applyProtection="0"/>
    <xf numFmtId="0" fontId="13" fillId="0" borderId="6" applyNumberFormat="0" applyFill="0" applyAlignment="0" applyProtection="0"/>
    <xf numFmtId="0" fontId="57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58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32" fillId="0" borderId="0"/>
    <xf numFmtId="0" fontId="32" fillId="0" borderId="0"/>
    <xf numFmtId="0" fontId="38" fillId="8" borderId="8" applyNumberFormat="0" applyFont="0" applyAlignment="0" applyProtection="0"/>
    <xf numFmtId="0" fontId="3" fillId="8" borderId="8" applyNumberFormat="0" applyFont="0" applyAlignment="0" applyProtection="0"/>
    <xf numFmtId="0" fontId="59" fillId="6" borderId="5" applyNumberFormat="0" applyAlignment="0" applyProtection="0"/>
    <xf numFmtId="0" fontId="11" fillId="6" borderId="5" applyNumberFormat="0" applyAlignment="0" applyProtection="0"/>
    <xf numFmtId="9" fontId="19" fillId="0" borderId="0" applyFont="0" applyFill="0" applyBorder="0" applyAlignment="0" applyProtection="0"/>
    <xf numFmtId="0" fontId="60" fillId="0" borderId="0" applyNumberFormat="0" applyBorder="0" applyAlignment="0">
      <alignment horizontal="left" vertical="center"/>
    </xf>
    <xf numFmtId="0" fontId="61" fillId="38" borderId="0">
      <alignment horizontal="left" vertical="center"/>
    </xf>
    <xf numFmtId="0" fontId="62" fillId="0" borderId="10">
      <alignment horizontal="left" vertical="center"/>
    </xf>
    <xf numFmtId="0" fontId="63" fillId="0" borderId="0">
      <alignment horizontal="left"/>
    </xf>
    <xf numFmtId="0" fontId="19" fillId="0" borderId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7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6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2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0" xfId="0" applyFont="1" applyAlignment="1">
      <alignment vertical="center"/>
    </xf>
    <xf numFmtId="2" fontId="0" fillId="0" borderId="0" xfId="0" applyNumberFormat="1" applyFill="1"/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/>
    <xf numFmtId="0" fontId="19" fillId="0" borderId="10" xfId="0" applyFont="1" applyBorder="1"/>
    <xf numFmtId="0" fontId="0" fillId="0" borderId="0" xfId="0" applyAlignment="1"/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/>
    <xf numFmtId="0" fontId="0" fillId="0" borderId="0" xfId="0" applyBorder="1" applyAlignment="1"/>
    <xf numFmtId="2" fontId="19" fillId="0" borderId="0" xfId="32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32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Alignment="1" applyProtection="1">
      <alignment horizontal="center"/>
    </xf>
    <xf numFmtId="2" fontId="19" fillId="0" borderId="0" xfId="32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32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37" fillId="0" borderId="0" xfId="0" applyFont="1"/>
    <xf numFmtId="0" fontId="19" fillId="0" borderId="0" xfId="32" applyFont="1" applyFill="1" applyAlignment="1">
      <alignment vertical="top" wrapText="1"/>
    </xf>
    <xf numFmtId="0" fontId="19" fillId="0" borderId="0" xfId="0" applyFont="1" applyAlignment="1" applyProtection="1">
      <alignment vertical="center" wrapText="1"/>
    </xf>
    <xf numFmtId="169" fontId="0" fillId="0" borderId="10" xfId="0" applyNumberFormat="1" applyBorder="1" applyAlignment="1">
      <alignment horizontal="left"/>
    </xf>
    <xf numFmtId="169" fontId="0" fillId="0" borderId="0" xfId="0" applyNumberFormat="1" applyAlignment="1">
      <alignment horizontal="left"/>
    </xf>
    <xf numFmtId="0" fontId="67" fillId="0" borderId="0" xfId="0" applyFont="1" applyAlignment="1">
      <alignment horizontal="left" vertical="center" readingOrder="1"/>
    </xf>
    <xf numFmtId="0" fontId="68" fillId="0" borderId="0" xfId="165"/>
    <xf numFmtId="3" fontId="20" fillId="0" borderId="0" xfId="23" applyNumberFormat="1" applyFont="1"/>
    <xf numFmtId="3" fontId="32" fillId="0" borderId="0" xfId="23" applyNumberFormat="1" applyFont="1"/>
    <xf numFmtId="3" fontId="20" fillId="0" borderId="10" xfId="23" applyNumberFormat="1" applyFont="1" applyBorder="1"/>
    <xf numFmtId="3" fontId="20" fillId="0" borderId="10" xfId="23" applyNumberFormat="1" applyFont="1" applyFill="1" applyBorder="1" applyAlignment="1">
      <alignment horizontal="right"/>
    </xf>
    <xf numFmtId="3" fontId="19" fillId="0" borderId="0" xfId="23" applyNumberFormat="1" applyFont="1" applyAlignment="1">
      <alignment horizontal="right"/>
    </xf>
    <xf numFmtId="3" fontId="32" fillId="0" borderId="0" xfId="23" applyNumberFormat="1" applyFont="1" applyFill="1"/>
    <xf numFmtId="3" fontId="32" fillId="0" borderId="10" xfId="23" applyNumberFormat="1" applyFont="1" applyBorder="1"/>
    <xf numFmtId="3" fontId="32" fillId="0" borderId="10" xfId="23" applyNumberFormat="1" applyFont="1" applyFill="1" applyBorder="1" applyAlignment="1">
      <alignment horizontal="right" wrapText="1"/>
    </xf>
    <xf numFmtId="1" fontId="32" fillId="0" borderId="0" xfId="23" applyNumberFormat="1" applyFont="1" applyFill="1" applyAlignment="1">
      <alignment horizontal="right"/>
    </xf>
    <xf numFmtId="1" fontId="32" fillId="0" borderId="0" xfId="23" applyNumberFormat="1" applyFont="1" applyAlignment="1">
      <alignment horizontal="right"/>
    </xf>
    <xf numFmtId="170" fontId="32" fillId="0" borderId="0" xfId="23" applyNumberFormat="1" applyFont="1" applyFill="1" applyAlignment="1">
      <alignment horizontal="right"/>
    </xf>
    <xf numFmtId="165" fontId="32" fillId="0" borderId="0" xfId="23" applyNumberFormat="1" applyFont="1"/>
    <xf numFmtId="3" fontId="32" fillId="0" borderId="0" xfId="23" applyNumberFormat="1" applyFont="1" applyAlignment="1">
      <alignment horizontal="right"/>
    </xf>
    <xf numFmtId="170" fontId="32" fillId="0" borderId="0" xfId="23" applyNumberFormat="1" applyFont="1"/>
    <xf numFmtId="3" fontId="32" fillId="0" borderId="0" xfId="23" applyNumberFormat="1" applyFont="1" applyAlignment="1">
      <alignment vertical="top" wrapText="1"/>
    </xf>
    <xf numFmtId="3" fontId="32" fillId="0" borderId="0" xfId="23" applyNumberFormat="1" applyFont="1" applyFill="1" applyAlignment="1">
      <alignment horizontal="right"/>
    </xf>
    <xf numFmtId="0" fontId="69" fillId="0" borderId="0" xfId="0" applyFont="1"/>
    <xf numFmtId="0" fontId="7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1" fillId="0" borderId="0" xfId="0" applyFont="1" applyAlignment="1">
      <alignment horizontal="left" vertical="center" readingOrder="1"/>
    </xf>
    <xf numFmtId="0" fontId="34" fillId="0" borderId="0" xfId="15" applyAlignment="1" applyProtection="1"/>
    <xf numFmtId="0" fontId="19" fillId="0" borderId="0" xfId="19"/>
    <xf numFmtId="0" fontId="58" fillId="0" borderId="0" xfId="19" applyFont="1" applyAlignment="1">
      <alignment horizontal="left"/>
    </xf>
    <xf numFmtId="0" fontId="58" fillId="0" borderId="0" xfId="19" applyFont="1" applyAlignment="1">
      <alignment horizontal="left" wrapText="1"/>
    </xf>
    <xf numFmtId="0" fontId="19" fillId="0" borderId="0" xfId="19" applyFont="1"/>
    <xf numFmtId="0" fontId="19" fillId="0" borderId="0" xfId="19" applyFont="1" applyAlignment="1"/>
    <xf numFmtId="0" fontId="19" fillId="0" borderId="0" xfId="19" applyAlignment="1"/>
    <xf numFmtId="0" fontId="34" fillId="0" borderId="0" xfId="15" applyAlignment="1" applyProtection="1">
      <alignment horizontal="left"/>
    </xf>
    <xf numFmtId="0" fontId="34" fillId="0" borderId="0" xfId="15" applyFill="1" applyAlignment="1" applyProtection="1"/>
    <xf numFmtId="0" fontId="19" fillId="0" borderId="0" xfId="19" applyFont="1" applyFill="1"/>
    <xf numFmtId="0" fontId="19" fillId="0" borderId="0" xfId="19" applyFill="1"/>
    <xf numFmtId="0" fontId="58" fillId="0" borderId="0" xfId="19" applyFont="1" applyFill="1" applyAlignment="1">
      <alignment horizontal="left"/>
    </xf>
    <xf numFmtId="0" fontId="20" fillId="0" borderId="0" xfId="16" applyFont="1" applyAlignment="1">
      <alignment horizontal="left"/>
    </xf>
    <xf numFmtId="0" fontId="19" fillId="0" borderId="0" xfId="16"/>
    <xf numFmtId="0" fontId="19" fillId="0" borderId="10" xfId="16" applyBorder="1" applyAlignment="1">
      <alignment horizontal="left"/>
    </xf>
    <xf numFmtId="0" fontId="19" fillId="0" borderId="10" xfId="16" applyBorder="1" applyAlignment="1">
      <alignment horizontal="center"/>
    </xf>
    <xf numFmtId="0" fontId="19" fillId="0" borderId="0" xfId="16" applyFont="1"/>
    <xf numFmtId="0" fontId="19" fillId="0" borderId="0" xfId="16" applyAlignment="1">
      <alignment horizontal="left"/>
    </xf>
    <xf numFmtId="0" fontId="19" fillId="0" borderId="0" xfId="16" applyAlignment="1">
      <alignment horizontal="center"/>
    </xf>
    <xf numFmtId="0" fontId="19" fillId="0" borderId="0" xfId="16" applyAlignment="1">
      <alignment horizontal="right"/>
    </xf>
    <xf numFmtId="3" fontId="32" fillId="0" borderId="0" xfId="167" applyNumberFormat="1" applyFont="1" applyAlignment="1">
      <alignment horizontal="center"/>
    </xf>
    <xf numFmtId="2" fontId="19" fillId="0" borderId="0" xfId="16" applyNumberFormat="1"/>
    <xf numFmtId="2" fontId="19" fillId="0" borderId="0" xfId="16" applyNumberFormat="1" applyFill="1"/>
    <xf numFmtId="0" fontId="19" fillId="0" borderId="0" xfId="16" applyFill="1"/>
    <xf numFmtId="3" fontId="19" fillId="0" borderId="0" xfId="16" applyNumberFormat="1" applyFill="1"/>
    <xf numFmtId="0" fontId="19" fillId="0" borderId="0" xfId="16" applyFont="1" applyFill="1"/>
    <xf numFmtId="0" fontId="19" fillId="0" borderId="0" xfId="16" applyBorder="1" applyAlignment="1">
      <alignment horizontal="left"/>
    </xf>
    <xf numFmtId="0" fontId="20" fillId="0" borderId="0" xfId="16" applyFont="1" applyFill="1"/>
    <xf numFmtId="3" fontId="32" fillId="0" borderId="0" xfId="26" applyNumberFormat="1" applyFont="1" applyAlignment="1">
      <alignment horizontal="center"/>
    </xf>
    <xf numFmtId="3" fontId="19" fillId="0" borderId="10" xfId="26" applyNumberFormat="1" applyFont="1" applyBorder="1" applyAlignment="1">
      <alignment horizontal="center"/>
    </xf>
    <xf numFmtId="3" fontId="19" fillId="0" borderId="0" xfId="16" applyNumberFormat="1" applyFill="1" applyBorder="1"/>
    <xf numFmtId="0" fontId="21" fillId="0" borderId="0" xfId="16" applyFont="1"/>
    <xf numFmtId="3" fontId="21" fillId="0" borderId="0" xfId="16" applyNumberFormat="1" applyFont="1"/>
    <xf numFmtId="0" fontId="20" fillId="0" borderId="0" xfId="16" applyFont="1" applyFill="1" applyAlignment="1">
      <alignment horizontal="left"/>
    </xf>
    <xf numFmtId="0" fontId="19" fillId="0" borderId="10" xfId="16" applyFill="1" applyBorder="1" applyAlignment="1">
      <alignment horizontal="right"/>
    </xf>
    <xf numFmtId="0" fontId="19" fillId="0" borderId="10" xfId="16" applyBorder="1" applyAlignment="1">
      <alignment horizontal="right"/>
    </xf>
    <xf numFmtId="0" fontId="19" fillId="0" borderId="0" xfId="16" applyFont="1" applyFill="1" applyBorder="1" applyAlignment="1">
      <alignment horizontal="right"/>
    </xf>
    <xf numFmtId="0" fontId="19" fillId="0" borderId="0" xfId="16" applyFill="1" applyAlignment="1">
      <alignment horizontal="right"/>
    </xf>
    <xf numFmtId="0" fontId="19" fillId="0" borderId="0" xfId="16" applyFill="1" applyAlignment="1">
      <alignment horizontal="left"/>
    </xf>
    <xf numFmtId="3" fontId="19" fillId="0" borderId="0" xfId="16" applyNumberFormat="1"/>
    <xf numFmtId="0" fontId="19" fillId="0" borderId="0" xfId="16" applyFill="1" applyBorder="1" applyAlignment="1">
      <alignment horizontal="left"/>
    </xf>
    <xf numFmtId="0" fontId="19" fillId="0" borderId="10" xfId="16" applyFill="1" applyBorder="1" applyAlignment="1">
      <alignment horizontal="left"/>
    </xf>
    <xf numFmtId="3" fontId="19" fillId="0" borderId="10" xfId="16" applyNumberFormat="1" applyFill="1" applyBorder="1"/>
    <xf numFmtId="0" fontId="19" fillId="0" borderId="0" xfId="16" applyBorder="1" applyAlignment="1">
      <alignment horizontal="center"/>
    </xf>
    <xf numFmtId="0" fontId="19" fillId="0" borderId="0" xfId="16" applyFont="1" applyFill="1" applyAlignment="1">
      <alignment vertical="center" wrapText="1"/>
    </xf>
    <xf numFmtId="0" fontId="72" fillId="0" borderId="0" xfId="16" applyFont="1" applyFill="1" applyAlignment="1">
      <alignment horizontal="left" vertical="center"/>
    </xf>
    <xf numFmtId="0" fontId="19" fillId="0" borderId="10" xfId="16" applyFont="1" applyFill="1" applyBorder="1" applyAlignment="1">
      <alignment horizontal="left"/>
    </xf>
    <xf numFmtId="170" fontId="19" fillId="0" borderId="10" xfId="16" applyNumberFormat="1" applyFont="1" applyFill="1" applyBorder="1" applyAlignment="1">
      <alignment horizontal="right"/>
    </xf>
    <xf numFmtId="164" fontId="19" fillId="0" borderId="10" xfId="16" applyNumberFormat="1" applyFont="1" applyFill="1" applyBorder="1" applyAlignment="1">
      <alignment horizontal="right"/>
    </xf>
    <xf numFmtId="0" fontId="19" fillId="0" borderId="0" xfId="16" applyFont="1" applyFill="1" applyAlignment="1">
      <alignment horizontal="center"/>
    </xf>
    <xf numFmtId="0" fontId="19" fillId="0" borderId="12" xfId="16" applyNumberFormat="1" applyFont="1" applyFill="1" applyBorder="1" applyAlignment="1">
      <alignment horizontal="right" vertical="top" wrapText="1"/>
    </xf>
    <xf numFmtId="164" fontId="19" fillId="0" borderId="0" xfId="16" applyNumberFormat="1" applyFont="1" applyFill="1" applyAlignment="1">
      <alignment horizontal="right" vertical="top"/>
    </xf>
    <xf numFmtId="0" fontId="19" fillId="0" borderId="0" xfId="16" applyFill="1" applyBorder="1"/>
    <xf numFmtId="165" fontId="19" fillId="0" borderId="0" xfId="16" applyNumberFormat="1" applyFill="1" applyAlignment="1">
      <alignment horizontal="right"/>
    </xf>
    <xf numFmtId="0" fontId="19" fillId="0" borderId="0" xfId="16" applyBorder="1"/>
    <xf numFmtId="3" fontId="19" fillId="0" borderId="0" xfId="16" applyNumberFormat="1" applyBorder="1"/>
    <xf numFmtId="0" fontId="19" fillId="0" borderId="0" xfId="16" applyFont="1" applyBorder="1"/>
    <xf numFmtId="3" fontId="19" fillId="0" borderId="0" xfId="16" applyNumberFormat="1" applyFill="1" applyAlignment="1">
      <alignment horizontal="right"/>
    </xf>
    <xf numFmtId="0" fontId="32" fillId="0" borderId="0" xfId="16" applyFont="1" applyFill="1" applyBorder="1"/>
    <xf numFmtId="0" fontId="20" fillId="0" borderId="10" xfId="16" applyFont="1" applyFill="1" applyBorder="1"/>
    <xf numFmtId="3" fontId="32" fillId="0" borderId="10" xfId="167" applyNumberFormat="1" applyFont="1" applyFill="1" applyBorder="1"/>
    <xf numFmtId="165" fontId="20" fillId="0" borderId="10" xfId="16" applyNumberFormat="1" applyFont="1" applyFill="1" applyBorder="1" applyAlignment="1">
      <alignment horizontal="right"/>
    </xf>
    <xf numFmtId="0" fontId="19" fillId="0" borderId="0" xfId="16" applyFill="1" applyAlignment="1"/>
    <xf numFmtId="0" fontId="19" fillId="0" borderId="10" xfId="16" applyBorder="1"/>
    <xf numFmtId="0" fontId="19" fillId="0" borderId="0" xfId="16" applyFill="1" applyBorder="1" applyAlignment="1">
      <alignment horizontal="right"/>
    </xf>
    <xf numFmtId="3" fontId="19" fillId="0" borderId="0" xfId="16" applyNumberFormat="1" applyAlignment="1">
      <alignment horizontal="right"/>
    </xf>
    <xf numFmtId="3" fontId="19" fillId="0" borderId="10" xfId="16" applyNumberFormat="1" applyBorder="1"/>
    <xf numFmtId="4" fontId="19" fillId="0" borderId="0" xfId="16" applyNumberFormat="1" applyFill="1"/>
    <xf numFmtId="0" fontId="20" fillId="0" borderId="0" xfId="21" applyFont="1" applyAlignment="1">
      <alignment horizontal="left"/>
    </xf>
    <xf numFmtId="0" fontId="19" fillId="0" borderId="0" xfId="21"/>
    <xf numFmtId="0" fontId="19" fillId="0" borderId="0" xfId="21" applyAlignment="1">
      <alignment horizontal="left"/>
    </xf>
    <xf numFmtId="0" fontId="19" fillId="0" borderId="0" xfId="21" applyFill="1"/>
    <xf numFmtId="0" fontId="19" fillId="0" borderId="10" xfId="21" applyBorder="1" applyAlignment="1">
      <alignment horizontal="left"/>
    </xf>
    <xf numFmtId="0" fontId="19" fillId="0" borderId="10" xfId="21" applyBorder="1" applyAlignment="1">
      <alignment horizontal="right"/>
    </xf>
    <xf numFmtId="0" fontId="19" fillId="0" borderId="10" xfId="21" applyFont="1" applyBorder="1" applyAlignment="1">
      <alignment horizontal="right" wrapText="1"/>
    </xf>
    <xf numFmtId="0" fontId="19" fillId="0" borderId="0" xfId="21" applyAlignment="1">
      <alignment horizontal="right"/>
    </xf>
    <xf numFmtId="3" fontId="19" fillId="0" borderId="0" xfId="21" applyNumberFormat="1" applyFill="1" applyAlignment="1">
      <alignment horizontal="right"/>
    </xf>
    <xf numFmtId="3" fontId="19" fillId="0" borderId="0" xfId="21" applyNumberFormat="1"/>
    <xf numFmtId="0" fontId="19" fillId="0" borderId="0" xfId="21" applyFont="1"/>
    <xf numFmtId="3" fontId="19" fillId="0" borderId="0" xfId="21" applyNumberFormat="1" applyFont="1"/>
    <xf numFmtId="0" fontId="19" fillId="0" borderId="0" xfId="21" applyBorder="1" applyAlignment="1">
      <alignment horizontal="left"/>
    </xf>
    <xf numFmtId="3" fontId="19" fillId="0" borderId="0" xfId="21" applyNumberFormat="1" applyFill="1" applyBorder="1" applyAlignment="1">
      <alignment horizontal="right"/>
    </xf>
    <xf numFmtId="3" fontId="19" fillId="0" borderId="0" xfId="21" applyNumberFormat="1" applyFill="1" applyBorder="1"/>
    <xf numFmtId="3" fontId="19" fillId="0" borderId="10" xfId="21" applyNumberFormat="1" applyFill="1" applyBorder="1"/>
    <xf numFmtId="3" fontId="19" fillId="0" borderId="10" xfId="21" applyNumberFormat="1" applyBorder="1"/>
    <xf numFmtId="0" fontId="19" fillId="0" borderId="0" xfId="21" applyFont="1" applyFill="1" applyAlignment="1">
      <alignment vertical="center" wrapText="1"/>
    </xf>
    <xf numFmtId="0" fontId="20" fillId="0" borderId="0" xfId="16" applyFont="1"/>
    <xf numFmtId="0" fontId="19" fillId="0" borderId="10" xfId="16" applyFont="1" applyBorder="1"/>
    <xf numFmtId="0" fontId="19" fillId="0" borderId="10" xfId="16" applyNumberFormat="1" applyFont="1" applyFill="1" applyBorder="1" applyAlignment="1">
      <alignment horizontal="right" wrapText="1"/>
    </xf>
    <xf numFmtId="0" fontId="19" fillId="0" borderId="0" xfId="16" applyNumberFormat="1" applyFont="1" applyFill="1" applyBorder="1" applyAlignment="1">
      <alignment horizontal="right" vertical="top" wrapText="1"/>
    </xf>
    <xf numFmtId="0" fontId="32" fillId="0" borderId="0" xfId="167" applyFont="1"/>
    <xf numFmtId="170" fontId="32" fillId="0" borderId="0" xfId="167" applyNumberFormat="1" applyFont="1"/>
    <xf numFmtId="0" fontId="19" fillId="0" borderId="0" xfId="16" applyAlignment="1">
      <alignment wrapText="1"/>
    </xf>
    <xf numFmtId="0" fontId="19" fillId="0" borderId="0" xfId="16" applyFill="1" applyAlignment="1">
      <alignment wrapText="1"/>
    </xf>
    <xf numFmtId="0" fontId="32" fillId="0" borderId="0" xfId="168" applyFont="1"/>
    <xf numFmtId="3" fontId="32" fillId="0" borderId="0" xfId="23" applyNumberFormat="1" applyFont="1" applyBorder="1" applyAlignment="1">
      <alignment horizontal="right" vertical="top" wrapText="1"/>
    </xf>
    <xf numFmtId="0" fontId="73" fillId="0" borderId="0" xfId="169" applyFont="1"/>
    <xf numFmtId="0" fontId="32" fillId="0" borderId="0" xfId="169"/>
    <xf numFmtId="0" fontId="32" fillId="0" borderId="10" xfId="169" applyFont="1" applyBorder="1"/>
    <xf numFmtId="0" fontId="32" fillId="0" borderId="10" xfId="169" applyBorder="1"/>
    <xf numFmtId="0" fontId="32" fillId="0" borderId="10" xfId="169" applyBorder="1" applyAlignment="1">
      <alignment horizontal="right"/>
    </xf>
    <xf numFmtId="0" fontId="32" fillId="0" borderId="12" xfId="169" applyBorder="1" applyAlignment="1">
      <alignment horizontal="right"/>
    </xf>
    <xf numFmtId="0" fontId="32" fillId="0" borderId="0" xfId="169" applyFont="1" applyAlignment="1">
      <alignment horizontal="right"/>
    </xf>
    <xf numFmtId="0" fontId="32" fillId="0" borderId="0" xfId="169" applyBorder="1" applyAlignment="1">
      <alignment horizontal="center"/>
    </xf>
    <xf numFmtId="0" fontId="32" fillId="0" borderId="0" xfId="169" applyAlignment="1">
      <alignment horizontal="left"/>
    </xf>
    <xf numFmtId="0" fontId="73" fillId="0" borderId="0" xfId="169" applyFont="1" applyBorder="1"/>
    <xf numFmtId="3" fontId="73" fillId="0" borderId="0" xfId="169" applyNumberFormat="1" applyFont="1"/>
    <xf numFmtId="4" fontId="73" fillId="0" borderId="0" xfId="169" applyNumberFormat="1" applyFont="1" applyFill="1" applyBorder="1"/>
    <xf numFmtId="3" fontId="73" fillId="0" borderId="0" xfId="169" applyNumberFormat="1" applyFont="1" applyBorder="1"/>
    <xf numFmtId="3" fontId="32" fillId="0" borderId="0" xfId="169" applyNumberFormat="1" applyFill="1" applyBorder="1"/>
    <xf numFmtId="0" fontId="32" fillId="0" borderId="0" xfId="169" applyBorder="1"/>
    <xf numFmtId="3" fontId="32" fillId="0" borderId="0" xfId="169" applyNumberFormat="1"/>
    <xf numFmtId="4" fontId="32" fillId="0" borderId="0" xfId="169" applyNumberFormat="1" applyFont="1" applyFill="1" applyBorder="1"/>
    <xf numFmtId="3" fontId="32" fillId="0" borderId="0" xfId="169" applyNumberFormat="1" applyFont="1" applyBorder="1"/>
    <xf numFmtId="0" fontId="32" fillId="0" borderId="0" xfId="167" applyFont="1" applyFill="1" applyBorder="1"/>
    <xf numFmtId="1" fontId="32" fillId="0" borderId="0" xfId="167" applyNumberFormat="1" applyFont="1"/>
    <xf numFmtId="0" fontId="32" fillId="0" borderId="0" xfId="169" applyFont="1"/>
    <xf numFmtId="0" fontId="32" fillId="0" borderId="0" xfId="169" applyFont="1" applyBorder="1"/>
    <xf numFmtId="0" fontId="32" fillId="0" borderId="0" xfId="169" applyAlignment="1">
      <alignment vertical="center" wrapText="1"/>
    </xf>
    <xf numFmtId="0" fontId="19" fillId="0" borderId="0" xfId="169" applyFont="1" applyFill="1" applyAlignment="1">
      <alignment vertical="center" wrapText="1"/>
    </xf>
    <xf numFmtId="3" fontId="32" fillId="0" borderId="0" xfId="169" applyNumberFormat="1" applyFont="1"/>
    <xf numFmtId="0" fontId="32" fillId="0" borderId="10" xfId="169" applyBorder="1" applyAlignment="1">
      <alignment horizontal="left"/>
    </xf>
    <xf numFmtId="3" fontId="32" fillId="0" borderId="10" xfId="169" applyNumberFormat="1" applyBorder="1"/>
    <xf numFmtId="4" fontId="32" fillId="0" borderId="10" xfId="169" applyNumberFormat="1" applyFont="1" applyFill="1" applyBorder="1"/>
    <xf numFmtId="3" fontId="32" fillId="0" borderId="10" xfId="169" applyNumberFormat="1" applyFont="1" applyBorder="1"/>
    <xf numFmtId="0" fontId="68" fillId="0" borderId="0" xfId="165" applyFont="1"/>
    <xf numFmtId="0" fontId="19" fillId="0" borderId="0" xfId="135" applyAlignment="1">
      <alignment vertical="top" wrapText="1"/>
    </xf>
    <xf numFmtId="0" fontId="32" fillId="0" borderId="0" xfId="0" applyFont="1"/>
    <xf numFmtId="0" fontId="20" fillId="0" borderId="0" xfId="0" applyFont="1" applyFill="1"/>
    <xf numFmtId="0" fontId="19" fillId="0" borderId="0" xfId="16" applyFont="1" applyBorder="1" applyAlignment="1">
      <alignment horizontal="left" wrapText="1"/>
    </xf>
    <xf numFmtId="0" fontId="19" fillId="0" borderId="0" xfId="16" applyAlignment="1">
      <alignment wrapText="1"/>
    </xf>
    <xf numFmtId="0" fontId="19" fillId="0" borderId="0" xfId="16" applyFont="1" applyFill="1" applyAlignment="1">
      <alignment vertical="center" wrapText="1"/>
    </xf>
    <xf numFmtId="0" fontId="19" fillId="0" borderId="12" xfId="16" applyBorder="1" applyAlignment="1">
      <alignment horizontal="center"/>
    </xf>
    <xf numFmtId="0" fontId="19" fillId="0" borderId="0" xfId="16" applyFont="1" applyBorder="1" applyAlignment="1">
      <alignment horizontal="left" vertical="center" wrapText="1"/>
    </xf>
    <xf numFmtId="0" fontId="19" fillId="0" borderId="0" xfId="16" applyBorder="1" applyAlignment="1">
      <alignment horizontal="left" vertical="center" wrapText="1"/>
    </xf>
    <xf numFmtId="0" fontId="19" fillId="0" borderId="0" xfId="16" applyFont="1" applyFill="1" applyBorder="1" applyAlignment="1">
      <alignment horizontal="left" vertical="center" wrapText="1"/>
    </xf>
    <xf numFmtId="0" fontId="19" fillId="0" borderId="0" xfId="16" applyFont="1" applyFill="1" applyAlignment="1">
      <alignment wrapText="1"/>
    </xf>
    <xf numFmtId="0" fontId="19" fillId="0" borderId="0" xfId="16" applyFill="1" applyAlignment="1">
      <alignment wrapText="1"/>
    </xf>
    <xf numFmtId="0" fontId="19" fillId="0" borderId="0" xfId="16" applyFill="1" applyAlignment="1">
      <alignment horizontal="left" wrapText="1"/>
    </xf>
    <xf numFmtId="0" fontId="19" fillId="0" borderId="12" xfId="21" applyBorder="1" applyAlignment="1">
      <alignment horizontal="center"/>
    </xf>
    <xf numFmtId="0" fontId="19" fillId="0" borderId="0" xfId="21" applyFont="1" applyBorder="1" applyAlignment="1">
      <alignment horizontal="left" vertical="center" wrapText="1"/>
    </xf>
    <xf numFmtId="0" fontId="19" fillId="0" borderId="0" xfId="21" applyBorder="1" applyAlignment="1">
      <alignment horizontal="left" vertical="center" wrapText="1"/>
    </xf>
    <xf numFmtId="0" fontId="19" fillId="0" borderId="0" xfId="21" applyFont="1" applyFill="1" applyAlignment="1">
      <alignment vertical="center" wrapText="1"/>
    </xf>
    <xf numFmtId="0" fontId="19" fillId="0" borderId="0" xfId="16" applyFont="1" applyAlignment="1">
      <alignment wrapText="1"/>
    </xf>
    <xf numFmtId="0" fontId="19" fillId="39" borderId="0" xfId="16" applyFill="1" applyAlignment="1">
      <alignment wrapText="1"/>
    </xf>
    <xf numFmtId="3" fontId="19" fillId="0" borderId="0" xfId="28" applyNumberFormat="1" applyFont="1" applyAlignment="1">
      <alignment horizontal="left" vertical="top" wrapText="1"/>
    </xf>
    <xf numFmtId="0" fontId="32" fillId="0" borderId="0" xfId="28" applyFont="1" applyAlignment="1">
      <alignment horizontal="left" vertical="top" wrapText="1"/>
    </xf>
    <xf numFmtId="3" fontId="19" fillId="0" borderId="0" xfId="23" applyNumberFormat="1" applyFont="1" applyAlignment="1">
      <alignment horizontal="left" vertical="top" wrapText="1"/>
    </xf>
    <xf numFmtId="3" fontId="32" fillId="39" borderId="0" xfId="23" applyNumberFormat="1" applyFont="1" applyFill="1" applyAlignment="1">
      <alignment horizontal="left" vertical="top" wrapText="1"/>
    </xf>
    <xf numFmtId="3" fontId="32" fillId="0" borderId="0" xfId="23" applyNumberFormat="1" applyFont="1" applyAlignment="1">
      <alignment horizontal="left" vertical="top" wrapText="1"/>
    </xf>
    <xf numFmtId="0" fontId="32" fillId="0" borderId="10" xfId="169" applyFont="1" applyBorder="1" applyAlignment="1">
      <alignment horizontal="center" wrapText="1"/>
    </xf>
    <xf numFmtId="0" fontId="32" fillId="0" borderId="0" xfId="169" applyFont="1" applyAlignment="1">
      <alignment vertical="center" wrapText="1"/>
    </xf>
    <xf numFmtId="0" fontId="19" fillId="0" borderId="0" xfId="169" applyFont="1" applyFill="1" applyAlignment="1">
      <alignment vertical="center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32" applyFont="1" applyFill="1" applyAlignment="1">
      <alignment horizontal="left" vertical="top" wrapText="1"/>
    </xf>
  </cellXfs>
  <cellStyles count="171">
    <cellStyle name="20% - Accent1 2" xfId="33"/>
    <cellStyle name="20% - Accent1 3" xfId="34"/>
    <cellStyle name="20% - Accent2 2" xfId="35"/>
    <cellStyle name="20% - Accent2 3" xfId="36"/>
    <cellStyle name="20% - Accent3 2" xfId="37"/>
    <cellStyle name="20% - Accent3 3" xfId="38"/>
    <cellStyle name="20% - Accent4 2" xfId="39"/>
    <cellStyle name="20% - Accent4 3" xfId="40"/>
    <cellStyle name="20% - Accent5 2" xfId="41"/>
    <cellStyle name="20% - Accent5 3" xfId="42"/>
    <cellStyle name="20% - Accent6 2" xfId="43"/>
    <cellStyle name="20% - Accent6 3" xfId="44"/>
    <cellStyle name="40% - Accent1 2" xfId="45"/>
    <cellStyle name="40% - Accent1 3" xfId="46"/>
    <cellStyle name="40% - Accent2 2" xfId="47"/>
    <cellStyle name="40% - Accent2 3" xfId="48"/>
    <cellStyle name="40% - Accent3 2" xfId="49"/>
    <cellStyle name="40% - Accent3 3" xfId="50"/>
    <cellStyle name="40% - Accent4 2" xfId="51"/>
    <cellStyle name="40% - Accent4 3" xfId="52"/>
    <cellStyle name="40% - Accent5 2" xfId="53"/>
    <cellStyle name="40% - Accent5 3" xfId="54"/>
    <cellStyle name="40% - Accent6 2" xfId="55"/>
    <cellStyle name="40% - Accent6 3" xfId="56"/>
    <cellStyle name="60% - Accent1 2" xfId="57"/>
    <cellStyle name="60% - Accent1 3" xfId="58"/>
    <cellStyle name="60% - Accent2 2" xfId="59"/>
    <cellStyle name="60% - Accent2 3" xfId="60"/>
    <cellStyle name="60% - Accent3 2" xfId="61"/>
    <cellStyle name="60% - Accent3 3" xfId="62"/>
    <cellStyle name="60% - Accent4 2" xfId="63"/>
    <cellStyle name="60% - Accent4 3" xfId="64"/>
    <cellStyle name="60% - Accent5 2" xfId="65"/>
    <cellStyle name="60% - Accent5 3" xfId="66"/>
    <cellStyle name="60% - Accent6 2" xfId="67"/>
    <cellStyle name="60% - Accent6 3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Bad 2" xfId="81"/>
    <cellStyle name="Bad 3" xfId="82"/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alculation 2" xfId="83"/>
    <cellStyle name="Calculation 3" xfId="84"/>
    <cellStyle name="Check Cell 2" xfId="85"/>
    <cellStyle name="Check Cell 3" xfId="86"/>
    <cellStyle name="clsAltDataPrezn1" xfId="87"/>
    <cellStyle name="clsAltMRVDataPrezn1" xfId="88"/>
    <cellStyle name="clsAltRowHeader" xfId="89"/>
    <cellStyle name="clsColumnHeader" xfId="90"/>
    <cellStyle name="clsDataPrezn1" xfId="91"/>
    <cellStyle name="clsDefault" xfId="92"/>
    <cellStyle name="clsMRVDataPrezn1" xfId="93"/>
    <cellStyle name="clsMRVRow" xfId="94"/>
    <cellStyle name="clsReportHeader" xfId="95"/>
    <cellStyle name="clsRowHeader" xfId="96"/>
    <cellStyle name="Comma 2" xfId="13"/>
    <cellStyle name="Comma 3" xfId="97"/>
    <cellStyle name="Comma 3 2" xfId="170"/>
    <cellStyle name="Comma 4" xfId="98"/>
    <cellStyle name="Comma 4 2" xfId="99"/>
    <cellStyle name="Comma 5" xfId="14"/>
    <cellStyle name="Comma0" xfId="100"/>
    <cellStyle name="Currency 2" xfId="101"/>
    <cellStyle name="Currency0" xfId="102"/>
    <cellStyle name="Data_Green_dec1" xfId="103"/>
    <cellStyle name="Date" xfId="104"/>
    <cellStyle name="Explanatory Text 2" xfId="105"/>
    <cellStyle name="Explanatory Text 3" xfId="106"/>
    <cellStyle name="Fixed" xfId="107"/>
    <cellStyle name="Good 2" xfId="108"/>
    <cellStyle name="Good 3" xfId="109"/>
    <cellStyle name="Heading 1 2" xfId="110"/>
    <cellStyle name="Heading 1 3" xfId="111"/>
    <cellStyle name="Heading 2 2" xfId="112"/>
    <cellStyle name="Heading 2 3" xfId="113"/>
    <cellStyle name="Heading 3 2" xfId="114"/>
    <cellStyle name="Heading 3 3" xfId="115"/>
    <cellStyle name="Heading 4 2" xfId="116"/>
    <cellStyle name="Heading 4 3" xfId="117"/>
    <cellStyle name="Hed Top" xfId="118"/>
    <cellStyle name="Hyperlink" xfId="165" builtinId="8"/>
    <cellStyle name="Hyperlink 2" xfId="15"/>
    <cellStyle name="Input 2" xfId="119"/>
    <cellStyle name="Input 3" xfId="120"/>
    <cellStyle name="Linked Cell 2" xfId="121"/>
    <cellStyle name="Linked Cell 3" xfId="122"/>
    <cellStyle name="Neutral 2" xfId="123"/>
    <cellStyle name="Neutral 3" xfId="124"/>
    <cellStyle name="Normal" xfId="0" builtinId="0"/>
    <cellStyle name="Normal 10" xfId="16"/>
    <cellStyle name="Normal 11" xfId="17"/>
    <cellStyle name="Normal 12" xfId="18"/>
    <cellStyle name="Normal 12 2" xfId="169"/>
    <cellStyle name="Normal 13" xfId="125"/>
    <cellStyle name="Normal 14" xfId="126"/>
    <cellStyle name="Normal 15" xfId="127"/>
    <cellStyle name="Normal 16" xfId="128"/>
    <cellStyle name="Normal 17" xfId="129"/>
    <cellStyle name="Normal 18" xfId="130"/>
    <cellStyle name="Normal 19" xfId="131"/>
    <cellStyle name="Normal 2" xfId="19"/>
    <cellStyle name="Normal 2 2" xfId="20"/>
    <cellStyle name="Normal 2 2 2" xfId="21"/>
    <cellStyle name="Normal 2 3" xfId="22"/>
    <cellStyle name="Normal 2 4" xfId="132"/>
    <cellStyle name="Normal 2 4 2" xfId="133"/>
    <cellStyle name="Normal 2 4 3" xfId="134"/>
    <cellStyle name="Normal 2 4 4" xfId="167"/>
    <cellStyle name="Normal 2 5" xfId="135"/>
    <cellStyle name="Normal 2 5 2" xfId="136"/>
    <cellStyle name="Normal 2 6" xfId="137"/>
    <cellStyle name="Normal 2 7" xfId="138"/>
    <cellStyle name="Normal 2 8" xfId="139"/>
    <cellStyle name="Normal 20" xfId="140"/>
    <cellStyle name="Normal 21" xfId="141"/>
    <cellStyle name="Normal 22" xfId="142"/>
    <cellStyle name="Normal 23" xfId="143"/>
    <cellStyle name="Normal 24" xfId="144"/>
    <cellStyle name="Normal 25" xfId="164"/>
    <cellStyle name="Normal 26" xfId="166"/>
    <cellStyle name="Normal 26 2" xfId="168"/>
    <cellStyle name="Normal 3" xfId="23"/>
    <cellStyle name="Normal 3 2" xfId="145"/>
    <cellStyle name="Normal 4" xfId="24"/>
    <cellStyle name="Normal 4 2" xfId="146"/>
    <cellStyle name="Normal 5" xfId="1"/>
    <cellStyle name="Normal 5 2" xfId="32"/>
    <cellStyle name="Normal 6" xfId="25"/>
    <cellStyle name="Normal 6 2" xfId="26"/>
    <cellStyle name="Normal 6 3" xfId="147"/>
    <cellStyle name="Normal 6 3 2" xfId="148"/>
    <cellStyle name="Normal 7" xfId="27"/>
    <cellStyle name="Normal 7 2" xfId="28"/>
    <cellStyle name="Normal 8" xfId="29"/>
    <cellStyle name="Normal 9" xfId="30"/>
    <cellStyle name="Note 2" xfId="149"/>
    <cellStyle name="Note 3" xfId="150"/>
    <cellStyle name="Output 2" xfId="151"/>
    <cellStyle name="Output 3" xfId="152"/>
    <cellStyle name="Percent 2" xfId="153"/>
    <cellStyle name="SectionCalcHeader" xfId="154"/>
    <cellStyle name="SectionHead" xfId="155"/>
    <cellStyle name="SectionSubhead" xfId="156"/>
    <cellStyle name="Source Text" xfId="157"/>
    <cellStyle name="Style 1" xfId="158"/>
    <cellStyle name="Style 29" xfId="31"/>
    <cellStyle name="Title 2" xfId="159"/>
    <cellStyle name="Total 2" xfId="160"/>
    <cellStyle name="Total 3" xfId="161"/>
    <cellStyle name="Warning Text 2" xfId="162"/>
    <cellStyle name="Warning Text 3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6.xml"/><Relationship Id="rId18" Type="http://schemas.openxmlformats.org/officeDocument/2006/relationships/chartsheet" Target="chartsheets/sheet10.xml"/><Relationship Id="rId26" Type="http://schemas.openxmlformats.org/officeDocument/2006/relationships/chartsheet" Target="chartsheets/sheet13.xml"/><Relationship Id="rId39" Type="http://schemas.openxmlformats.org/officeDocument/2006/relationships/calcChain" Target="calcChain.xml"/><Relationship Id="rId21" Type="http://schemas.openxmlformats.org/officeDocument/2006/relationships/chartsheet" Target="chartsheets/sheet11.xml"/><Relationship Id="rId34" Type="http://schemas.openxmlformats.org/officeDocument/2006/relationships/externalLink" Target="externalLinks/externalLink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8.xml"/><Relationship Id="rId25" Type="http://schemas.openxmlformats.org/officeDocument/2006/relationships/chartsheet" Target="chartsheets/sheet12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0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5.xml"/><Relationship Id="rId37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7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theme" Target="theme/theme1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9.xml"/><Relationship Id="rId31" Type="http://schemas.openxmlformats.org/officeDocument/2006/relationships/worksheet" Target="work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1.xml"/><Relationship Id="rId27" Type="http://schemas.openxmlformats.org/officeDocument/2006/relationships/worksheet" Target="worksheets/sheet14.xml"/><Relationship Id="rId30" Type="http://schemas.openxmlformats.org/officeDocument/2006/relationships/worksheet" Target="worksheets/sheet16.xml"/><Relationship Id="rId35" Type="http://schemas.openxmlformats.org/officeDocument/2006/relationships/externalLink" Target="externalLinks/externalLink3.xml"/><Relationship Id="rId8" Type="http://schemas.openxmlformats.org/officeDocument/2006/relationships/worksheet" Target="worksheets/sheet4.xml"/><Relationship Id="rId3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Fossil Fuel Burning, 1751-2013</a:t>
            </a:r>
          </a:p>
        </c:rich>
      </c:tx>
      <c:layout>
        <c:manualLayout>
          <c:xMode val="edge"/>
          <c:yMode val="edge"/>
          <c:x val="0.24697092308812132"/>
          <c:y val="3.9992689501820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6701324617166"/>
          <c:y val="0.16374864109728218"/>
          <c:w val="0.80531115279351628"/>
          <c:h val="0.7079453390906781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'Global Carbon Emissions'!$A$6:$A$268</c:f>
              <c:numCache>
                <c:formatCode>General</c:formatCode>
                <c:ptCount val="263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</c:numCache>
            </c:numRef>
          </c:xVal>
          <c:yVal>
            <c:numRef>
              <c:f>'Global Carbon Emissions'!$B$6:$B$268</c:f>
              <c:numCache>
                <c:formatCode>#,##0</c:formatCode>
                <c:ptCount val="26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24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29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43</c:v>
                </c:pt>
                <c:pt idx="95">
                  <c:v>43</c:v>
                </c:pt>
                <c:pt idx="96">
                  <c:v>46</c:v>
                </c:pt>
                <c:pt idx="97">
                  <c:v>47</c:v>
                </c:pt>
                <c:pt idx="98">
                  <c:v>50</c:v>
                </c:pt>
                <c:pt idx="99">
                  <c:v>54</c:v>
                </c:pt>
                <c:pt idx="100">
                  <c:v>54</c:v>
                </c:pt>
                <c:pt idx="101">
                  <c:v>57</c:v>
                </c:pt>
                <c:pt idx="102">
                  <c:v>59</c:v>
                </c:pt>
                <c:pt idx="103">
                  <c:v>69</c:v>
                </c:pt>
                <c:pt idx="104">
                  <c:v>71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83</c:v>
                </c:pt>
                <c:pt idx="109">
                  <c:v>91</c:v>
                </c:pt>
                <c:pt idx="110">
                  <c:v>95</c:v>
                </c:pt>
                <c:pt idx="111">
                  <c:v>97</c:v>
                </c:pt>
                <c:pt idx="112">
                  <c:v>104</c:v>
                </c:pt>
                <c:pt idx="113">
                  <c:v>112</c:v>
                </c:pt>
                <c:pt idx="114">
                  <c:v>119</c:v>
                </c:pt>
                <c:pt idx="115">
                  <c:v>122</c:v>
                </c:pt>
                <c:pt idx="116">
                  <c:v>130</c:v>
                </c:pt>
                <c:pt idx="117">
                  <c:v>135</c:v>
                </c:pt>
                <c:pt idx="118">
                  <c:v>142</c:v>
                </c:pt>
                <c:pt idx="119">
                  <c:v>147</c:v>
                </c:pt>
                <c:pt idx="120">
                  <c:v>156</c:v>
                </c:pt>
                <c:pt idx="121">
                  <c:v>173</c:v>
                </c:pt>
                <c:pt idx="122">
                  <c:v>184</c:v>
                </c:pt>
                <c:pt idx="123">
                  <c:v>174</c:v>
                </c:pt>
                <c:pt idx="124">
                  <c:v>188</c:v>
                </c:pt>
                <c:pt idx="125">
                  <c:v>191</c:v>
                </c:pt>
                <c:pt idx="126">
                  <c:v>194</c:v>
                </c:pt>
                <c:pt idx="127">
                  <c:v>196</c:v>
                </c:pt>
                <c:pt idx="128">
                  <c:v>210</c:v>
                </c:pt>
                <c:pt idx="129">
                  <c:v>236</c:v>
                </c:pt>
                <c:pt idx="130">
                  <c:v>243</c:v>
                </c:pt>
                <c:pt idx="131">
                  <c:v>256</c:v>
                </c:pt>
                <c:pt idx="132">
                  <c:v>272</c:v>
                </c:pt>
                <c:pt idx="133">
                  <c:v>275</c:v>
                </c:pt>
                <c:pt idx="134">
                  <c:v>277</c:v>
                </c:pt>
                <c:pt idx="135">
                  <c:v>281</c:v>
                </c:pt>
                <c:pt idx="136">
                  <c:v>295</c:v>
                </c:pt>
                <c:pt idx="137">
                  <c:v>327</c:v>
                </c:pt>
                <c:pt idx="138">
                  <c:v>327</c:v>
                </c:pt>
                <c:pt idx="139">
                  <c:v>356</c:v>
                </c:pt>
                <c:pt idx="140">
                  <c:v>372</c:v>
                </c:pt>
                <c:pt idx="141">
                  <c:v>374</c:v>
                </c:pt>
                <c:pt idx="142">
                  <c:v>370</c:v>
                </c:pt>
                <c:pt idx="143">
                  <c:v>383</c:v>
                </c:pt>
                <c:pt idx="144">
                  <c:v>406</c:v>
                </c:pt>
                <c:pt idx="145">
                  <c:v>419</c:v>
                </c:pt>
                <c:pt idx="146">
                  <c:v>440</c:v>
                </c:pt>
                <c:pt idx="147">
                  <c:v>465</c:v>
                </c:pt>
                <c:pt idx="148">
                  <c:v>507</c:v>
                </c:pt>
                <c:pt idx="149">
                  <c:v>534</c:v>
                </c:pt>
                <c:pt idx="150">
                  <c:v>552</c:v>
                </c:pt>
                <c:pt idx="151">
                  <c:v>566</c:v>
                </c:pt>
                <c:pt idx="152">
                  <c:v>617</c:v>
                </c:pt>
                <c:pt idx="153">
                  <c:v>624</c:v>
                </c:pt>
                <c:pt idx="154">
                  <c:v>663</c:v>
                </c:pt>
                <c:pt idx="155">
                  <c:v>707</c:v>
                </c:pt>
                <c:pt idx="156">
                  <c:v>784</c:v>
                </c:pt>
                <c:pt idx="157">
                  <c:v>750</c:v>
                </c:pt>
                <c:pt idx="158">
                  <c:v>785</c:v>
                </c:pt>
                <c:pt idx="159">
                  <c:v>819</c:v>
                </c:pt>
                <c:pt idx="160">
                  <c:v>836</c:v>
                </c:pt>
                <c:pt idx="161">
                  <c:v>879</c:v>
                </c:pt>
                <c:pt idx="162">
                  <c:v>943</c:v>
                </c:pt>
                <c:pt idx="163">
                  <c:v>850</c:v>
                </c:pt>
                <c:pt idx="164">
                  <c:v>838</c:v>
                </c:pt>
                <c:pt idx="165">
                  <c:v>901</c:v>
                </c:pt>
                <c:pt idx="166">
                  <c:v>955</c:v>
                </c:pt>
                <c:pt idx="167">
                  <c:v>936</c:v>
                </c:pt>
                <c:pt idx="168">
                  <c:v>806</c:v>
                </c:pt>
                <c:pt idx="169">
                  <c:v>932</c:v>
                </c:pt>
                <c:pt idx="170">
                  <c:v>803</c:v>
                </c:pt>
                <c:pt idx="171">
                  <c:v>845</c:v>
                </c:pt>
                <c:pt idx="172">
                  <c:v>970</c:v>
                </c:pt>
                <c:pt idx="173">
                  <c:v>963</c:v>
                </c:pt>
                <c:pt idx="174">
                  <c:v>975</c:v>
                </c:pt>
                <c:pt idx="175">
                  <c:v>983</c:v>
                </c:pt>
                <c:pt idx="176">
                  <c:v>1062</c:v>
                </c:pt>
                <c:pt idx="177">
                  <c:v>1065</c:v>
                </c:pt>
                <c:pt idx="178">
                  <c:v>1145</c:v>
                </c:pt>
                <c:pt idx="179">
                  <c:v>1053</c:v>
                </c:pt>
                <c:pt idx="180">
                  <c:v>940</c:v>
                </c:pt>
                <c:pt idx="181">
                  <c:v>847</c:v>
                </c:pt>
                <c:pt idx="182">
                  <c:v>893</c:v>
                </c:pt>
                <c:pt idx="183">
                  <c:v>973</c:v>
                </c:pt>
                <c:pt idx="184">
                  <c:v>1027</c:v>
                </c:pt>
                <c:pt idx="185">
                  <c:v>1130</c:v>
                </c:pt>
                <c:pt idx="186">
                  <c:v>1209</c:v>
                </c:pt>
                <c:pt idx="187">
                  <c:v>1142</c:v>
                </c:pt>
                <c:pt idx="188">
                  <c:v>1192</c:v>
                </c:pt>
                <c:pt idx="189">
                  <c:v>1299</c:v>
                </c:pt>
                <c:pt idx="190">
                  <c:v>1334</c:v>
                </c:pt>
                <c:pt idx="191">
                  <c:v>1342</c:v>
                </c:pt>
                <c:pt idx="192">
                  <c:v>1391</c:v>
                </c:pt>
                <c:pt idx="193">
                  <c:v>1383</c:v>
                </c:pt>
                <c:pt idx="194">
                  <c:v>1160</c:v>
                </c:pt>
                <c:pt idx="195">
                  <c:v>1238</c:v>
                </c:pt>
                <c:pt idx="196">
                  <c:v>1392</c:v>
                </c:pt>
                <c:pt idx="197">
                  <c:v>1469</c:v>
                </c:pt>
                <c:pt idx="198">
                  <c:v>1419</c:v>
                </c:pt>
                <c:pt idx="199">
                  <c:v>1630</c:v>
                </c:pt>
                <c:pt idx="200">
                  <c:v>1767</c:v>
                </c:pt>
                <c:pt idx="201">
                  <c:v>1795</c:v>
                </c:pt>
                <c:pt idx="202">
                  <c:v>1841</c:v>
                </c:pt>
                <c:pt idx="203">
                  <c:v>1865</c:v>
                </c:pt>
                <c:pt idx="204">
                  <c:v>2042</c:v>
                </c:pt>
                <c:pt idx="205">
                  <c:v>2177</c:v>
                </c:pt>
                <c:pt idx="206">
                  <c:v>2270</c:v>
                </c:pt>
                <c:pt idx="207">
                  <c:v>2330</c:v>
                </c:pt>
                <c:pt idx="208">
                  <c:v>2454</c:v>
                </c:pt>
                <c:pt idx="209">
                  <c:v>2569</c:v>
                </c:pt>
                <c:pt idx="210">
                  <c:v>2580</c:v>
                </c:pt>
                <c:pt idx="211">
                  <c:v>2686</c:v>
                </c:pt>
                <c:pt idx="212">
                  <c:v>2833</c:v>
                </c:pt>
                <c:pt idx="213">
                  <c:v>2995</c:v>
                </c:pt>
                <c:pt idx="214">
                  <c:v>3130</c:v>
                </c:pt>
                <c:pt idx="215">
                  <c:v>3288</c:v>
                </c:pt>
                <c:pt idx="216">
                  <c:v>3393</c:v>
                </c:pt>
                <c:pt idx="217">
                  <c:v>3566</c:v>
                </c:pt>
                <c:pt idx="218">
                  <c:v>3780</c:v>
                </c:pt>
                <c:pt idx="219">
                  <c:v>4053</c:v>
                </c:pt>
                <c:pt idx="220">
                  <c:v>4208</c:v>
                </c:pt>
                <c:pt idx="221">
                  <c:v>4376</c:v>
                </c:pt>
                <c:pt idx="222">
                  <c:v>4614</c:v>
                </c:pt>
                <c:pt idx="223">
                  <c:v>4623</c:v>
                </c:pt>
                <c:pt idx="224">
                  <c:v>4596</c:v>
                </c:pt>
                <c:pt idx="225">
                  <c:v>4864</c:v>
                </c:pt>
                <c:pt idx="226">
                  <c:v>5026</c:v>
                </c:pt>
                <c:pt idx="227">
                  <c:v>5087</c:v>
                </c:pt>
                <c:pt idx="228">
                  <c:v>5369</c:v>
                </c:pt>
                <c:pt idx="229">
                  <c:v>5315</c:v>
                </c:pt>
                <c:pt idx="230">
                  <c:v>5152</c:v>
                </c:pt>
                <c:pt idx="231">
                  <c:v>5113</c:v>
                </c:pt>
                <c:pt idx="232">
                  <c:v>5094</c:v>
                </c:pt>
                <c:pt idx="233">
                  <c:v>5280</c:v>
                </c:pt>
                <c:pt idx="234">
                  <c:v>5439</c:v>
                </c:pt>
                <c:pt idx="235">
                  <c:v>5607</c:v>
                </c:pt>
                <c:pt idx="236">
                  <c:v>5752</c:v>
                </c:pt>
                <c:pt idx="237">
                  <c:v>5965</c:v>
                </c:pt>
                <c:pt idx="238">
                  <c:v>6097</c:v>
                </c:pt>
                <c:pt idx="239">
                  <c:v>6127</c:v>
                </c:pt>
                <c:pt idx="240">
                  <c:v>6217</c:v>
                </c:pt>
                <c:pt idx="241">
                  <c:v>6164</c:v>
                </c:pt>
                <c:pt idx="242">
                  <c:v>6162</c:v>
                </c:pt>
                <c:pt idx="243">
                  <c:v>6266</c:v>
                </c:pt>
                <c:pt idx="244">
                  <c:v>6398</c:v>
                </c:pt>
                <c:pt idx="245">
                  <c:v>6542</c:v>
                </c:pt>
                <c:pt idx="246">
                  <c:v>6651</c:v>
                </c:pt>
                <c:pt idx="247">
                  <c:v>6643</c:v>
                </c:pt>
                <c:pt idx="248">
                  <c:v>6610</c:v>
                </c:pt>
                <c:pt idx="249">
                  <c:v>6765</c:v>
                </c:pt>
                <c:pt idx="250">
                  <c:v>6927</c:v>
                </c:pt>
                <c:pt idx="251">
                  <c:v>6996</c:v>
                </c:pt>
                <c:pt idx="252">
                  <c:v>7416</c:v>
                </c:pt>
                <c:pt idx="253">
                  <c:v>7807</c:v>
                </c:pt>
                <c:pt idx="254">
                  <c:v>8093</c:v>
                </c:pt>
                <c:pt idx="255">
                  <c:v>8370</c:v>
                </c:pt>
                <c:pt idx="256">
                  <c:v>8566</c:v>
                </c:pt>
                <c:pt idx="257">
                  <c:v>8783</c:v>
                </c:pt>
                <c:pt idx="258">
                  <c:v>8740</c:v>
                </c:pt>
                <c:pt idx="259">
                  <c:v>9167</c:v>
                </c:pt>
                <c:pt idx="260">
                  <c:v>9453.0324735770009</c:v>
                </c:pt>
                <c:pt idx="261">
                  <c:v>9647.0423555440993</c:v>
                </c:pt>
                <c:pt idx="262">
                  <c:v>9882.1759979403651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48832"/>
        <c:axId val="113846528"/>
      </c:scatterChart>
      <c:valAx>
        <c:axId val="113848832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CDIAC; USGS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6528"/>
        <c:crosses val="autoZero"/>
        <c:crossBetween val="midCat"/>
      </c:valAx>
      <c:valAx>
        <c:axId val="11384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4751773049645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88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Sector, 2012</a:t>
            </a:r>
          </a:p>
        </c:rich>
      </c:tx>
      <c:layout>
        <c:manualLayout>
          <c:xMode val="edge"/>
          <c:yMode val="edge"/>
          <c:x val="0.1800557719469269"/>
          <c:y val="6.067578779970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64763458401305"/>
          <c:y val="0.19148936170212766"/>
          <c:w val="0.55628058727569329"/>
          <c:h val="0.65957446808510634"/>
        </c:manualLayout>
      </c:layout>
      <c:pieChart>
        <c:varyColors val="1"/>
        <c:ser>
          <c:idx val="0"/>
          <c:order val="0"/>
          <c:tx>
            <c:v>Sector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202566956617333"/>
                  <c:y val="7.0197135684126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7261580849514228E-2"/>
                  <c:y val="-0.175440773707634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489037528685876"/>
                  <c:y val="-2.69409937888198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3641543334570089"/>
                  <c:y val="0.12570446357248821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Buildings
9.2%</a:t>
                    </a: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235830464400723E-2"/>
                  <c:y val="0.14065782244526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Sector!$A$6:$A$10</c:f>
              <c:strCache>
                <c:ptCount val="5"/>
                <c:pt idx="0">
                  <c:v>Power Generation</c:v>
                </c:pt>
                <c:pt idx="1">
                  <c:v>Transportation</c:v>
                </c:pt>
                <c:pt idx="2">
                  <c:v>Industry</c:v>
                </c:pt>
                <c:pt idx="3">
                  <c:v>Buildings</c:v>
                </c:pt>
                <c:pt idx="4">
                  <c:v>Other</c:v>
                </c:pt>
              </c:strCache>
            </c:strRef>
          </c:cat>
          <c:val>
            <c:numRef>
              <c:f>Sector!$B$6:$B$10</c:f>
              <c:numCache>
                <c:formatCode>#,##0.0</c:formatCode>
                <c:ptCount val="5"/>
                <c:pt idx="0">
                  <c:v>44.074058653878282</c:v>
                </c:pt>
                <c:pt idx="1">
                  <c:v>20.558426658232413</c:v>
                </c:pt>
                <c:pt idx="2">
                  <c:v>17.778189293095618</c:v>
                </c:pt>
                <c:pt idx="3">
                  <c:v>9.2278659587394696</c:v>
                </c:pt>
                <c:pt idx="4">
                  <c:v>8.3614594360542185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1880-2014</a:t>
            </a:r>
          </a:p>
        </c:rich>
      </c:tx>
      <c:layout>
        <c:manualLayout>
          <c:xMode val="edge"/>
          <c:yMode val="edge"/>
          <c:x val="0.24306688417618272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"/>
          <c:y val="0.14313346228239801"/>
          <c:w val="0.83849918433931503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 (C)'!$B$3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'Temp (C)'!$A$6:$A$140</c:f>
              <c:numCache>
                <c:formatCode>General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xVal>
          <c:yVal>
            <c:numRef>
              <c:f>'Temp (C)'!$B$6:$B$140</c:f>
              <c:numCache>
                <c:formatCode>0.00</c:formatCode>
                <c:ptCount val="135"/>
                <c:pt idx="0">
                  <c:v>13.79</c:v>
                </c:pt>
                <c:pt idx="1">
                  <c:v>13.87</c:v>
                </c:pt>
                <c:pt idx="2">
                  <c:v>13.84</c:v>
                </c:pt>
                <c:pt idx="3">
                  <c:v>13.81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13.69</c:v>
                </c:pt>
                <c:pt idx="13">
                  <c:v>13.64</c:v>
                </c:pt>
                <c:pt idx="14">
                  <c:v>13.68</c:v>
                </c:pt>
                <c:pt idx="15">
                  <c:v>13.75</c:v>
                </c:pt>
                <c:pt idx="16">
                  <c:v>13.83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13.71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13.78</c:v>
                </c:pt>
                <c:pt idx="35">
                  <c:v>13.84</c:v>
                </c:pt>
                <c:pt idx="36">
                  <c:v>13.65</c:v>
                </c:pt>
                <c:pt idx="37">
                  <c:v>13.57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14.01</c:v>
                </c:pt>
                <c:pt idx="66">
                  <c:v>13.93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14.03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14.08</c:v>
                </c:pt>
                <c:pt idx="84">
                  <c:v>13.81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14.14</c:v>
                </c:pt>
                <c:pt idx="98">
                  <c:v>14.05</c:v>
                </c:pt>
                <c:pt idx="99">
                  <c:v>14.11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14.08</c:v>
                </c:pt>
                <c:pt idx="106">
                  <c:v>14.14</c:v>
                </c:pt>
                <c:pt idx="107">
                  <c:v>14.28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14.51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14.55</c:v>
                </c:pt>
                <c:pt idx="132">
                  <c:v>14.57</c:v>
                </c:pt>
                <c:pt idx="133">
                  <c:v>14.6</c:v>
                </c:pt>
                <c:pt idx="134">
                  <c:v>14.68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55360"/>
        <c:axId val="115445696"/>
      </c:scatterChart>
      <c:valAx>
        <c:axId val="116055360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8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5696"/>
        <c:crosses val="autoZero"/>
        <c:crossBetween val="midCat"/>
      </c:valAx>
      <c:valAx>
        <c:axId val="115445696"/>
        <c:scaling>
          <c:orientation val="minMax"/>
          <c:min val="13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61702127659574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55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1000-2014</a:t>
            </a:r>
          </a:p>
        </c:rich>
      </c:tx>
      <c:layout>
        <c:manualLayout>
          <c:xMode val="edge"/>
          <c:yMode val="edge"/>
          <c:x val="0.14518760195758601"/>
          <c:y val="6.1946902654867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36283185840708"/>
          <c:w val="0.83197389885807504"/>
          <c:h val="0.748672566371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'CO2'!$A$6:$A$1020</c:f>
              <c:numCache>
                <c:formatCode>0</c:formatCode>
                <c:ptCount val="1015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  <c:pt idx="1013">
                  <c:v>2013</c:v>
                </c:pt>
                <c:pt idx="1014">
                  <c:v>2014</c:v>
                </c:pt>
              </c:numCache>
            </c:numRef>
          </c:xVal>
          <c:yVal>
            <c:numRef>
              <c:f>'CO2'!$B$6:$B$1020</c:f>
              <c:numCache>
                <c:formatCode>0.00</c:formatCode>
                <c:ptCount val="1015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383.76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391.63</c:v>
                </c:pt>
                <c:pt idx="1012" formatCode="General">
                  <c:v>393.82</c:v>
                </c:pt>
                <c:pt idx="1013" formatCode="General">
                  <c:v>396.48</c:v>
                </c:pt>
                <c:pt idx="1014" formatCode="General">
                  <c:v>398.55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47424"/>
        <c:axId val="115448000"/>
      </c:scatterChart>
      <c:valAx>
        <c:axId val="115447424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898"/>
              <c:y val="0.939823008849558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8000"/>
        <c:crosses val="autoZero"/>
        <c:crossBetween val="midCat"/>
      </c:valAx>
      <c:valAx>
        <c:axId val="11544800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02E-2"/>
              <c:y val="0.328613569321534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7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1880-2014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strRef>
              <c:f>'Temp (C)'!$B$3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Ref>
              <c:f>'CO2'!$A$886:$A$1020</c:f>
              <c:numCache>
                <c:formatCode>0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cat>
          <c:val>
            <c:numRef>
              <c:f>'Temp (C)'!$B$6:$B$140</c:f>
              <c:numCache>
                <c:formatCode>0.00</c:formatCode>
                <c:ptCount val="135"/>
                <c:pt idx="0">
                  <c:v>13.79</c:v>
                </c:pt>
                <c:pt idx="1">
                  <c:v>13.87</c:v>
                </c:pt>
                <c:pt idx="2">
                  <c:v>13.84</c:v>
                </c:pt>
                <c:pt idx="3">
                  <c:v>13.81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13.69</c:v>
                </c:pt>
                <c:pt idx="8">
                  <c:v>13.81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13.69</c:v>
                </c:pt>
                <c:pt idx="13">
                  <c:v>13.64</c:v>
                </c:pt>
                <c:pt idx="14">
                  <c:v>13.68</c:v>
                </c:pt>
                <c:pt idx="15">
                  <c:v>13.75</c:v>
                </c:pt>
                <c:pt idx="16">
                  <c:v>13.83</c:v>
                </c:pt>
                <c:pt idx="17">
                  <c:v>13.82</c:v>
                </c:pt>
                <c:pt idx="18">
                  <c:v>13.69</c:v>
                </c:pt>
                <c:pt idx="19">
                  <c:v>13.8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13.56</c:v>
                </c:pt>
                <c:pt idx="25">
                  <c:v>13.71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13.78</c:v>
                </c:pt>
                <c:pt idx="35">
                  <c:v>13.84</c:v>
                </c:pt>
                <c:pt idx="36">
                  <c:v>13.65</c:v>
                </c:pt>
                <c:pt idx="37">
                  <c:v>13.57</c:v>
                </c:pt>
                <c:pt idx="38">
                  <c:v>13.69</c:v>
                </c:pt>
                <c:pt idx="39">
                  <c:v>13.71</c:v>
                </c:pt>
                <c:pt idx="40">
                  <c:v>13.73</c:v>
                </c:pt>
                <c:pt idx="41">
                  <c:v>13.8</c:v>
                </c:pt>
                <c:pt idx="42">
                  <c:v>13.71</c:v>
                </c:pt>
                <c:pt idx="43">
                  <c:v>13.75</c:v>
                </c:pt>
                <c:pt idx="44">
                  <c:v>13.76</c:v>
                </c:pt>
                <c:pt idx="45">
                  <c:v>13.79</c:v>
                </c:pt>
                <c:pt idx="46">
                  <c:v>13.91</c:v>
                </c:pt>
                <c:pt idx="47">
                  <c:v>13.82</c:v>
                </c:pt>
                <c:pt idx="48">
                  <c:v>13.84</c:v>
                </c:pt>
                <c:pt idx="49">
                  <c:v>13.69</c:v>
                </c:pt>
                <c:pt idx="50">
                  <c:v>13.88</c:v>
                </c:pt>
                <c:pt idx="51">
                  <c:v>13.93</c:v>
                </c:pt>
                <c:pt idx="52">
                  <c:v>13.89</c:v>
                </c:pt>
                <c:pt idx="53">
                  <c:v>13.75</c:v>
                </c:pt>
                <c:pt idx="54">
                  <c:v>13.91</c:v>
                </c:pt>
                <c:pt idx="55">
                  <c:v>13.85</c:v>
                </c:pt>
                <c:pt idx="56">
                  <c:v>13.9</c:v>
                </c:pt>
                <c:pt idx="57">
                  <c:v>14.03</c:v>
                </c:pt>
                <c:pt idx="58">
                  <c:v>14.06</c:v>
                </c:pt>
                <c:pt idx="59">
                  <c:v>14.01</c:v>
                </c:pt>
                <c:pt idx="60">
                  <c:v>14.07</c:v>
                </c:pt>
                <c:pt idx="61">
                  <c:v>14.08</c:v>
                </c:pt>
                <c:pt idx="62">
                  <c:v>14.05</c:v>
                </c:pt>
                <c:pt idx="63">
                  <c:v>14.06</c:v>
                </c:pt>
                <c:pt idx="64">
                  <c:v>14.14</c:v>
                </c:pt>
                <c:pt idx="65">
                  <c:v>14.01</c:v>
                </c:pt>
                <c:pt idx="66">
                  <c:v>13.93</c:v>
                </c:pt>
                <c:pt idx="67">
                  <c:v>13.96</c:v>
                </c:pt>
                <c:pt idx="68">
                  <c:v>13.9</c:v>
                </c:pt>
                <c:pt idx="69">
                  <c:v>13.89</c:v>
                </c:pt>
                <c:pt idx="70">
                  <c:v>13.81</c:v>
                </c:pt>
                <c:pt idx="71">
                  <c:v>13.94</c:v>
                </c:pt>
                <c:pt idx="72">
                  <c:v>14.02</c:v>
                </c:pt>
                <c:pt idx="73">
                  <c:v>14.09</c:v>
                </c:pt>
                <c:pt idx="74">
                  <c:v>13.89</c:v>
                </c:pt>
                <c:pt idx="75">
                  <c:v>13.88</c:v>
                </c:pt>
                <c:pt idx="76">
                  <c:v>13.82</c:v>
                </c:pt>
                <c:pt idx="77">
                  <c:v>14.03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14.05</c:v>
                </c:pt>
                <c:pt idx="82">
                  <c:v>14.04</c:v>
                </c:pt>
                <c:pt idx="83">
                  <c:v>14.08</c:v>
                </c:pt>
                <c:pt idx="84">
                  <c:v>13.81</c:v>
                </c:pt>
                <c:pt idx="85">
                  <c:v>13.9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14.06</c:v>
                </c:pt>
                <c:pt idx="90">
                  <c:v>14.04</c:v>
                </c:pt>
                <c:pt idx="91">
                  <c:v>13.93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14.14</c:v>
                </c:pt>
                <c:pt idx="98">
                  <c:v>14.05</c:v>
                </c:pt>
                <c:pt idx="99">
                  <c:v>14.11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14.08</c:v>
                </c:pt>
                <c:pt idx="106">
                  <c:v>14.14</c:v>
                </c:pt>
                <c:pt idx="107">
                  <c:v>14.28</c:v>
                </c:pt>
                <c:pt idx="108">
                  <c:v>14.35</c:v>
                </c:pt>
                <c:pt idx="109">
                  <c:v>14.24</c:v>
                </c:pt>
                <c:pt idx="110">
                  <c:v>14.39</c:v>
                </c:pt>
                <c:pt idx="111">
                  <c:v>14.38</c:v>
                </c:pt>
                <c:pt idx="112">
                  <c:v>14.19</c:v>
                </c:pt>
                <c:pt idx="113">
                  <c:v>14.2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14.51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14.55</c:v>
                </c:pt>
                <c:pt idx="132">
                  <c:v>14.57</c:v>
                </c:pt>
                <c:pt idx="133">
                  <c:v>14.6</c:v>
                </c:pt>
                <c:pt idx="134">
                  <c:v>14.68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0368"/>
        <c:axId val="115449152"/>
      </c:lineChart>
      <c:lineChart>
        <c:grouping val="standard"/>
        <c:varyColors val="0"/>
        <c:ser>
          <c:idx val="0"/>
          <c:order val="1"/>
          <c:tx>
            <c:strRef>
              <c:f>'CO2'!$B$3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'CO2'!$A$886:$A$1020</c:f>
              <c:numCache>
                <c:formatCode>0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cat>
          <c:val>
            <c:numRef>
              <c:f>'CO2'!$B$886:$B$1020</c:f>
              <c:numCache>
                <c:formatCode>0.00</c:formatCode>
                <c:ptCount val="135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383.76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391.63</c:v>
                </c:pt>
                <c:pt idx="132" formatCode="General">
                  <c:v>393.82</c:v>
                </c:pt>
                <c:pt idx="133" formatCode="General">
                  <c:v>396.48</c:v>
                </c:pt>
                <c:pt idx="134" formatCode="General">
                  <c:v>398.55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1904"/>
        <c:axId val="133851968"/>
      </c:lineChart>
      <c:catAx>
        <c:axId val="13401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9152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15449152"/>
        <c:scaling>
          <c:orientation val="minMax"/>
          <c:min val="13.4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</a:t>
                </a:r>
                <a:r>
                  <a:rPr lang="en-US" sz="1200" b="0" i="0" u="none" strike="noStrike" baseline="0">
                    <a:effectLst/>
                  </a:rPr>
                  <a:t>Celsius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10368"/>
        <c:crosses val="autoZero"/>
        <c:crossBetween val="between"/>
      </c:valAx>
      <c:catAx>
        <c:axId val="1340119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3851968"/>
        <c:crosses val="autoZero"/>
        <c:auto val="0"/>
        <c:lblAlgn val="ctr"/>
        <c:lblOffset val="100"/>
        <c:noMultiLvlLbl val="0"/>
      </c:catAx>
      <c:valAx>
        <c:axId val="133851968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11904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Temperature, 1880-2014</a:t>
            </a:r>
          </a:p>
        </c:rich>
      </c:tx>
      <c:layout>
        <c:manualLayout>
          <c:xMode val="edge"/>
          <c:yMode val="edge"/>
          <c:x val="0.25611745513866202"/>
          <c:y val="6.318504190844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"/>
          <c:y val="0.14313346228239801"/>
          <c:w val="0.83849918433931503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 (F)'!$B$3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'Temp (F)'!$A$6:$A$140</c:f>
              <c:numCache>
                <c:formatCode>General</c:formatCode>
                <c:ptCount val="135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</c:numCache>
            </c:numRef>
          </c:xVal>
          <c:yVal>
            <c:numRef>
              <c:f>'Temp (F)'!$B$6:$B$140</c:f>
              <c:numCache>
                <c:formatCode>0.00</c:formatCode>
                <c:ptCount val="135"/>
                <c:pt idx="0">
                  <c:v>56.822000000000003</c:v>
                </c:pt>
                <c:pt idx="1">
                  <c:v>56.965999999999994</c:v>
                </c:pt>
                <c:pt idx="2">
                  <c:v>56.911999999999999</c:v>
                </c:pt>
                <c:pt idx="3">
                  <c:v>56.858000000000004</c:v>
                </c:pt>
                <c:pt idx="4">
                  <c:v>56.713999999999999</c:v>
                </c:pt>
                <c:pt idx="5">
                  <c:v>56.75</c:v>
                </c:pt>
                <c:pt idx="6">
                  <c:v>56.768000000000001</c:v>
                </c:pt>
                <c:pt idx="7">
                  <c:v>56.641999999999996</c:v>
                </c:pt>
                <c:pt idx="8">
                  <c:v>56.858000000000004</c:v>
                </c:pt>
                <c:pt idx="9">
                  <c:v>57.019999999999996</c:v>
                </c:pt>
                <c:pt idx="10">
                  <c:v>56.606000000000002</c:v>
                </c:pt>
                <c:pt idx="11">
                  <c:v>56.713999999999999</c:v>
                </c:pt>
                <c:pt idx="12">
                  <c:v>56.641999999999996</c:v>
                </c:pt>
                <c:pt idx="13">
                  <c:v>56.552000000000007</c:v>
                </c:pt>
                <c:pt idx="14">
                  <c:v>56.623999999999995</c:v>
                </c:pt>
                <c:pt idx="15">
                  <c:v>56.75</c:v>
                </c:pt>
                <c:pt idx="16">
                  <c:v>56.894000000000005</c:v>
                </c:pt>
                <c:pt idx="17">
                  <c:v>56.876000000000005</c:v>
                </c:pt>
                <c:pt idx="18">
                  <c:v>56.641999999999996</c:v>
                </c:pt>
                <c:pt idx="19">
                  <c:v>56.84</c:v>
                </c:pt>
                <c:pt idx="20">
                  <c:v>56.93</c:v>
                </c:pt>
                <c:pt idx="21">
                  <c:v>56.822000000000003</c:v>
                </c:pt>
                <c:pt idx="22">
                  <c:v>56.66</c:v>
                </c:pt>
                <c:pt idx="23">
                  <c:v>56.552000000000007</c:v>
                </c:pt>
                <c:pt idx="24">
                  <c:v>56.408000000000001</c:v>
                </c:pt>
                <c:pt idx="25">
                  <c:v>56.677999999999997</c:v>
                </c:pt>
                <c:pt idx="26">
                  <c:v>56.731999999999999</c:v>
                </c:pt>
                <c:pt idx="27">
                  <c:v>56.444000000000003</c:v>
                </c:pt>
                <c:pt idx="28">
                  <c:v>56.426000000000002</c:v>
                </c:pt>
                <c:pt idx="29">
                  <c:v>56.353999999999999</c:v>
                </c:pt>
                <c:pt idx="30">
                  <c:v>56.372</c:v>
                </c:pt>
                <c:pt idx="31">
                  <c:v>56.408000000000001</c:v>
                </c:pt>
                <c:pt idx="32">
                  <c:v>56.462000000000003</c:v>
                </c:pt>
                <c:pt idx="33">
                  <c:v>56.498000000000005</c:v>
                </c:pt>
                <c:pt idx="34">
                  <c:v>56.804000000000002</c:v>
                </c:pt>
                <c:pt idx="35">
                  <c:v>56.911999999999999</c:v>
                </c:pt>
                <c:pt idx="36">
                  <c:v>56.57</c:v>
                </c:pt>
                <c:pt idx="37">
                  <c:v>56.426000000000002</c:v>
                </c:pt>
                <c:pt idx="38">
                  <c:v>56.641999999999996</c:v>
                </c:pt>
                <c:pt idx="39">
                  <c:v>56.677999999999997</c:v>
                </c:pt>
                <c:pt idx="40">
                  <c:v>56.713999999999999</c:v>
                </c:pt>
                <c:pt idx="41">
                  <c:v>56.84</c:v>
                </c:pt>
                <c:pt idx="42">
                  <c:v>56.677999999999997</c:v>
                </c:pt>
                <c:pt idx="43">
                  <c:v>56.75</c:v>
                </c:pt>
                <c:pt idx="44">
                  <c:v>56.768000000000001</c:v>
                </c:pt>
                <c:pt idx="45">
                  <c:v>56.822000000000003</c:v>
                </c:pt>
                <c:pt idx="46">
                  <c:v>57.037999999999997</c:v>
                </c:pt>
                <c:pt idx="47">
                  <c:v>56.876000000000005</c:v>
                </c:pt>
                <c:pt idx="48">
                  <c:v>56.911999999999999</c:v>
                </c:pt>
                <c:pt idx="49">
                  <c:v>56.641999999999996</c:v>
                </c:pt>
                <c:pt idx="50">
                  <c:v>56.984000000000002</c:v>
                </c:pt>
                <c:pt idx="51">
                  <c:v>57.073999999999998</c:v>
                </c:pt>
                <c:pt idx="52">
                  <c:v>57.002000000000002</c:v>
                </c:pt>
                <c:pt idx="53">
                  <c:v>56.75</c:v>
                </c:pt>
                <c:pt idx="54">
                  <c:v>57.037999999999997</c:v>
                </c:pt>
                <c:pt idx="55">
                  <c:v>56.93</c:v>
                </c:pt>
                <c:pt idx="56">
                  <c:v>57.019999999999996</c:v>
                </c:pt>
                <c:pt idx="57">
                  <c:v>57.253999999999998</c:v>
                </c:pt>
                <c:pt idx="58">
                  <c:v>57.308</c:v>
                </c:pt>
                <c:pt idx="59">
                  <c:v>57.218000000000004</c:v>
                </c:pt>
                <c:pt idx="60">
                  <c:v>57.326000000000001</c:v>
                </c:pt>
                <c:pt idx="61">
                  <c:v>57.344000000000001</c:v>
                </c:pt>
                <c:pt idx="62">
                  <c:v>57.290000000000006</c:v>
                </c:pt>
                <c:pt idx="63">
                  <c:v>57.308</c:v>
                </c:pt>
                <c:pt idx="64">
                  <c:v>57.451999999999998</c:v>
                </c:pt>
                <c:pt idx="65">
                  <c:v>57.218000000000004</c:v>
                </c:pt>
                <c:pt idx="66">
                  <c:v>57.073999999999998</c:v>
                </c:pt>
                <c:pt idx="67">
                  <c:v>57.128</c:v>
                </c:pt>
                <c:pt idx="68">
                  <c:v>57.019999999999996</c:v>
                </c:pt>
                <c:pt idx="69">
                  <c:v>57.002000000000002</c:v>
                </c:pt>
                <c:pt idx="70">
                  <c:v>56.858000000000004</c:v>
                </c:pt>
                <c:pt idx="71">
                  <c:v>57.091999999999999</c:v>
                </c:pt>
                <c:pt idx="72">
                  <c:v>57.236000000000004</c:v>
                </c:pt>
                <c:pt idx="73">
                  <c:v>57.362000000000002</c:v>
                </c:pt>
                <c:pt idx="74">
                  <c:v>57.002000000000002</c:v>
                </c:pt>
                <c:pt idx="75">
                  <c:v>56.984000000000002</c:v>
                </c:pt>
                <c:pt idx="76">
                  <c:v>56.876000000000005</c:v>
                </c:pt>
                <c:pt idx="77">
                  <c:v>57.253999999999998</c:v>
                </c:pt>
                <c:pt idx="78">
                  <c:v>57.290000000000006</c:v>
                </c:pt>
                <c:pt idx="79">
                  <c:v>57.253999999999998</c:v>
                </c:pt>
                <c:pt idx="80">
                  <c:v>57.128</c:v>
                </c:pt>
                <c:pt idx="81">
                  <c:v>57.290000000000006</c:v>
                </c:pt>
                <c:pt idx="82">
                  <c:v>57.271999999999998</c:v>
                </c:pt>
                <c:pt idx="83">
                  <c:v>57.344000000000001</c:v>
                </c:pt>
                <c:pt idx="84">
                  <c:v>56.858000000000004</c:v>
                </c:pt>
                <c:pt idx="85">
                  <c:v>57.019999999999996</c:v>
                </c:pt>
                <c:pt idx="86">
                  <c:v>57.128</c:v>
                </c:pt>
                <c:pt idx="87">
                  <c:v>57.182000000000002</c:v>
                </c:pt>
                <c:pt idx="88">
                  <c:v>57.11</c:v>
                </c:pt>
                <c:pt idx="89">
                  <c:v>57.308</c:v>
                </c:pt>
                <c:pt idx="90">
                  <c:v>57.271999999999998</c:v>
                </c:pt>
                <c:pt idx="91">
                  <c:v>57.073999999999998</c:v>
                </c:pt>
                <c:pt idx="92">
                  <c:v>57.236000000000004</c:v>
                </c:pt>
                <c:pt idx="93">
                  <c:v>57.47</c:v>
                </c:pt>
                <c:pt idx="94">
                  <c:v>57.073999999999998</c:v>
                </c:pt>
                <c:pt idx="95">
                  <c:v>57.182000000000002</c:v>
                </c:pt>
                <c:pt idx="96">
                  <c:v>56.984000000000002</c:v>
                </c:pt>
                <c:pt idx="97">
                  <c:v>57.451999999999998</c:v>
                </c:pt>
                <c:pt idx="98">
                  <c:v>57.290000000000006</c:v>
                </c:pt>
                <c:pt idx="99">
                  <c:v>57.397999999999996</c:v>
                </c:pt>
                <c:pt idx="100">
                  <c:v>57.596000000000004</c:v>
                </c:pt>
                <c:pt idx="101">
                  <c:v>57.704000000000001</c:v>
                </c:pt>
                <c:pt idx="102">
                  <c:v>57.362000000000002</c:v>
                </c:pt>
                <c:pt idx="103">
                  <c:v>57.686</c:v>
                </c:pt>
                <c:pt idx="104">
                  <c:v>57.397999999999996</c:v>
                </c:pt>
                <c:pt idx="105">
                  <c:v>57.344000000000001</c:v>
                </c:pt>
                <c:pt idx="106">
                  <c:v>57.451999999999998</c:v>
                </c:pt>
                <c:pt idx="107">
                  <c:v>57.704000000000001</c:v>
                </c:pt>
                <c:pt idx="108">
                  <c:v>57.83</c:v>
                </c:pt>
                <c:pt idx="109">
                  <c:v>57.632000000000005</c:v>
                </c:pt>
                <c:pt idx="110">
                  <c:v>57.902000000000001</c:v>
                </c:pt>
                <c:pt idx="111">
                  <c:v>57.884</c:v>
                </c:pt>
                <c:pt idx="112">
                  <c:v>57.542000000000002</c:v>
                </c:pt>
                <c:pt idx="113">
                  <c:v>57.56</c:v>
                </c:pt>
                <c:pt idx="114">
                  <c:v>57.704000000000001</c:v>
                </c:pt>
                <c:pt idx="115">
                  <c:v>57.956000000000003</c:v>
                </c:pt>
                <c:pt idx="116">
                  <c:v>57.775999999999996</c:v>
                </c:pt>
                <c:pt idx="117">
                  <c:v>58.01</c:v>
                </c:pt>
                <c:pt idx="118">
                  <c:v>58.298000000000002</c:v>
                </c:pt>
                <c:pt idx="119">
                  <c:v>57.902000000000001</c:v>
                </c:pt>
                <c:pt idx="120">
                  <c:v>57.92</c:v>
                </c:pt>
                <c:pt idx="121">
                  <c:v>58.135999999999996</c:v>
                </c:pt>
                <c:pt idx="122">
                  <c:v>58.28</c:v>
                </c:pt>
                <c:pt idx="123">
                  <c:v>58.262</c:v>
                </c:pt>
                <c:pt idx="124">
                  <c:v>58.117999999999995</c:v>
                </c:pt>
                <c:pt idx="125">
                  <c:v>58.370000000000005</c:v>
                </c:pt>
                <c:pt idx="126">
                  <c:v>58.262</c:v>
                </c:pt>
                <c:pt idx="127">
                  <c:v>58.316000000000003</c:v>
                </c:pt>
                <c:pt idx="128">
                  <c:v>58.082000000000001</c:v>
                </c:pt>
                <c:pt idx="129">
                  <c:v>58.262</c:v>
                </c:pt>
                <c:pt idx="130">
                  <c:v>58.388000000000005</c:v>
                </c:pt>
                <c:pt idx="131">
                  <c:v>58.19</c:v>
                </c:pt>
                <c:pt idx="132">
                  <c:v>58.225999999999999</c:v>
                </c:pt>
                <c:pt idx="133">
                  <c:v>58.28</c:v>
                </c:pt>
                <c:pt idx="134">
                  <c:v>58.423999999999999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854848"/>
        <c:axId val="133855424"/>
      </c:scatterChart>
      <c:valAx>
        <c:axId val="133854848"/>
        <c:scaling>
          <c:orientation val="minMax"/>
          <c:max val="2020"/>
          <c:min val="18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</a:t>
                </a:r>
              </a:p>
            </c:rich>
          </c:tx>
          <c:layout>
            <c:manualLayout>
              <c:xMode val="edge"/>
              <c:yMode val="edge"/>
              <c:x val="0.43556280587275698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55424"/>
        <c:crosses val="autoZero"/>
        <c:crossBetween val="midCat"/>
      </c:valAx>
      <c:valAx>
        <c:axId val="133855424"/>
        <c:scaling>
          <c:orientation val="minMax"/>
          <c:max val="58.5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Degrees Fahrenheit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003868471953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54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1880-2014</a:t>
            </a:r>
          </a:p>
        </c:rich>
      </c:tx>
      <c:layout>
        <c:manualLayout>
          <c:xMode val="edge"/>
          <c:yMode val="edge"/>
          <c:x val="0.119086460032626"/>
          <c:y val="1.934235976789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"/>
          <c:y val="0.189555125725339"/>
          <c:w val="0.75530179445350698"/>
          <c:h val="0.68471953578336597"/>
        </c:manualLayout>
      </c:layout>
      <c:lineChart>
        <c:grouping val="standard"/>
        <c:varyColors val="0"/>
        <c:ser>
          <c:idx val="1"/>
          <c:order val="0"/>
          <c:tx>
            <c:v>Temperature</c:v>
          </c:tx>
          <c:spPr>
            <a:ln w="28575"/>
          </c:spPr>
          <c:marker>
            <c:symbol val="square"/>
            <c:size val="3"/>
            <c:spPr>
              <a:solidFill>
                <a:srgbClr val="000080"/>
              </a:solidFill>
              <a:ln w="28575"/>
            </c:spPr>
          </c:marker>
          <c:cat>
            <c:numLit>
              <c:formatCode>0</c:formatCode>
              <c:ptCount val="135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  <c:pt idx="130">
                <c:v>2010</c:v>
              </c:pt>
              <c:pt idx="131">
                <c:v>2011</c:v>
              </c:pt>
              <c:pt idx="132">
                <c:v>2012</c:v>
              </c:pt>
              <c:pt idx="133">
                <c:v>2013</c:v>
              </c:pt>
              <c:pt idx="134">
                <c:v>2014</c:v>
              </c:pt>
            </c:numLit>
          </c:cat>
          <c:val>
            <c:numLit>
              <c:formatCode>0.00</c:formatCode>
              <c:ptCount val="135"/>
              <c:pt idx="0">
                <c:v>56.822000000000003</c:v>
              </c:pt>
              <c:pt idx="1">
                <c:v>56.965999999999994</c:v>
              </c:pt>
              <c:pt idx="2">
                <c:v>56.911999999999999</c:v>
              </c:pt>
              <c:pt idx="3">
                <c:v>56.858000000000004</c:v>
              </c:pt>
              <c:pt idx="4">
                <c:v>56.713999999999999</c:v>
              </c:pt>
              <c:pt idx="5">
                <c:v>56.75</c:v>
              </c:pt>
              <c:pt idx="6">
                <c:v>56.768000000000001</c:v>
              </c:pt>
              <c:pt idx="7">
                <c:v>56.641999999999996</c:v>
              </c:pt>
              <c:pt idx="8">
                <c:v>56.858000000000004</c:v>
              </c:pt>
              <c:pt idx="9">
                <c:v>57.019999999999996</c:v>
              </c:pt>
              <c:pt idx="10">
                <c:v>56.606000000000002</c:v>
              </c:pt>
              <c:pt idx="11">
                <c:v>56.713999999999999</c:v>
              </c:pt>
              <c:pt idx="12">
                <c:v>56.641999999999996</c:v>
              </c:pt>
              <c:pt idx="13">
                <c:v>56.552000000000007</c:v>
              </c:pt>
              <c:pt idx="14">
                <c:v>56.623999999999995</c:v>
              </c:pt>
              <c:pt idx="15">
                <c:v>56.75</c:v>
              </c:pt>
              <c:pt idx="16">
                <c:v>56.894000000000005</c:v>
              </c:pt>
              <c:pt idx="17">
                <c:v>56.876000000000005</c:v>
              </c:pt>
              <c:pt idx="18">
                <c:v>56.641999999999996</c:v>
              </c:pt>
              <c:pt idx="19">
                <c:v>56.84</c:v>
              </c:pt>
              <c:pt idx="20">
                <c:v>56.93</c:v>
              </c:pt>
              <c:pt idx="21">
                <c:v>56.822000000000003</c:v>
              </c:pt>
              <c:pt idx="22">
                <c:v>56.66</c:v>
              </c:pt>
              <c:pt idx="23">
                <c:v>56.552000000000007</c:v>
              </c:pt>
              <c:pt idx="24">
                <c:v>56.408000000000001</c:v>
              </c:pt>
              <c:pt idx="25">
                <c:v>56.677999999999997</c:v>
              </c:pt>
              <c:pt idx="26">
                <c:v>56.731999999999999</c:v>
              </c:pt>
              <c:pt idx="27">
                <c:v>56.444000000000003</c:v>
              </c:pt>
              <c:pt idx="28">
                <c:v>56.426000000000002</c:v>
              </c:pt>
              <c:pt idx="29">
                <c:v>56.353999999999999</c:v>
              </c:pt>
              <c:pt idx="30">
                <c:v>56.372</c:v>
              </c:pt>
              <c:pt idx="31">
                <c:v>56.408000000000001</c:v>
              </c:pt>
              <c:pt idx="32">
                <c:v>56.462000000000003</c:v>
              </c:pt>
              <c:pt idx="33">
                <c:v>56.498000000000005</c:v>
              </c:pt>
              <c:pt idx="34">
                <c:v>56.804000000000002</c:v>
              </c:pt>
              <c:pt idx="35">
                <c:v>56.911999999999999</c:v>
              </c:pt>
              <c:pt idx="36">
                <c:v>56.57</c:v>
              </c:pt>
              <c:pt idx="37">
                <c:v>56.426000000000002</c:v>
              </c:pt>
              <c:pt idx="38">
                <c:v>56.641999999999996</c:v>
              </c:pt>
              <c:pt idx="39">
                <c:v>56.677999999999997</c:v>
              </c:pt>
              <c:pt idx="40">
                <c:v>56.713999999999999</c:v>
              </c:pt>
              <c:pt idx="41">
                <c:v>56.84</c:v>
              </c:pt>
              <c:pt idx="42">
                <c:v>56.677999999999997</c:v>
              </c:pt>
              <c:pt idx="43">
                <c:v>56.75</c:v>
              </c:pt>
              <c:pt idx="44">
                <c:v>56.768000000000001</c:v>
              </c:pt>
              <c:pt idx="45">
                <c:v>56.822000000000003</c:v>
              </c:pt>
              <c:pt idx="46">
                <c:v>57.037999999999997</c:v>
              </c:pt>
              <c:pt idx="47">
                <c:v>56.876000000000005</c:v>
              </c:pt>
              <c:pt idx="48">
                <c:v>56.911999999999999</c:v>
              </c:pt>
              <c:pt idx="49">
                <c:v>56.641999999999996</c:v>
              </c:pt>
              <c:pt idx="50">
                <c:v>56.984000000000002</c:v>
              </c:pt>
              <c:pt idx="51">
                <c:v>57.073999999999998</c:v>
              </c:pt>
              <c:pt idx="52">
                <c:v>57.002000000000002</c:v>
              </c:pt>
              <c:pt idx="53">
                <c:v>56.75</c:v>
              </c:pt>
              <c:pt idx="54">
                <c:v>57.037999999999997</c:v>
              </c:pt>
              <c:pt idx="55">
                <c:v>56.93</c:v>
              </c:pt>
              <c:pt idx="56">
                <c:v>57.019999999999996</c:v>
              </c:pt>
              <c:pt idx="57">
                <c:v>57.253999999999998</c:v>
              </c:pt>
              <c:pt idx="58">
                <c:v>57.308</c:v>
              </c:pt>
              <c:pt idx="59">
                <c:v>57.218000000000004</c:v>
              </c:pt>
              <c:pt idx="60">
                <c:v>57.326000000000001</c:v>
              </c:pt>
              <c:pt idx="61">
                <c:v>57.344000000000001</c:v>
              </c:pt>
              <c:pt idx="62">
                <c:v>57.290000000000006</c:v>
              </c:pt>
              <c:pt idx="63">
                <c:v>57.308</c:v>
              </c:pt>
              <c:pt idx="64">
                <c:v>57.451999999999998</c:v>
              </c:pt>
              <c:pt idx="65">
                <c:v>57.218000000000004</c:v>
              </c:pt>
              <c:pt idx="66">
                <c:v>57.073999999999998</c:v>
              </c:pt>
              <c:pt idx="67">
                <c:v>57.128</c:v>
              </c:pt>
              <c:pt idx="68">
                <c:v>57.019999999999996</c:v>
              </c:pt>
              <c:pt idx="69">
                <c:v>57.002000000000002</c:v>
              </c:pt>
              <c:pt idx="70">
                <c:v>56.858000000000004</c:v>
              </c:pt>
              <c:pt idx="71">
                <c:v>57.091999999999999</c:v>
              </c:pt>
              <c:pt idx="72">
                <c:v>57.236000000000004</c:v>
              </c:pt>
              <c:pt idx="73">
                <c:v>57.362000000000002</c:v>
              </c:pt>
              <c:pt idx="74">
                <c:v>57.002000000000002</c:v>
              </c:pt>
              <c:pt idx="75">
                <c:v>56.984000000000002</c:v>
              </c:pt>
              <c:pt idx="76">
                <c:v>56.876000000000005</c:v>
              </c:pt>
              <c:pt idx="77">
                <c:v>57.253999999999998</c:v>
              </c:pt>
              <c:pt idx="78">
                <c:v>57.290000000000006</c:v>
              </c:pt>
              <c:pt idx="79">
                <c:v>57.253999999999998</c:v>
              </c:pt>
              <c:pt idx="80">
                <c:v>57.128</c:v>
              </c:pt>
              <c:pt idx="81">
                <c:v>57.290000000000006</c:v>
              </c:pt>
              <c:pt idx="82">
                <c:v>57.271999999999998</c:v>
              </c:pt>
              <c:pt idx="83">
                <c:v>57.344000000000001</c:v>
              </c:pt>
              <c:pt idx="84">
                <c:v>56.858000000000004</c:v>
              </c:pt>
              <c:pt idx="85">
                <c:v>57.019999999999996</c:v>
              </c:pt>
              <c:pt idx="86">
                <c:v>57.128</c:v>
              </c:pt>
              <c:pt idx="87">
                <c:v>57.182000000000002</c:v>
              </c:pt>
              <c:pt idx="88">
                <c:v>57.11</c:v>
              </c:pt>
              <c:pt idx="89">
                <c:v>57.308</c:v>
              </c:pt>
              <c:pt idx="90">
                <c:v>57.271999999999998</c:v>
              </c:pt>
              <c:pt idx="91">
                <c:v>57.073999999999998</c:v>
              </c:pt>
              <c:pt idx="92">
                <c:v>57.236000000000004</c:v>
              </c:pt>
              <c:pt idx="93">
                <c:v>57.47</c:v>
              </c:pt>
              <c:pt idx="94">
                <c:v>57.073999999999998</c:v>
              </c:pt>
              <c:pt idx="95">
                <c:v>57.182000000000002</c:v>
              </c:pt>
              <c:pt idx="96">
                <c:v>56.984000000000002</c:v>
              </c:pt>
              <c:pt idx="97">
                <c:v>57.451999999999998</c:v>
              </c:pt>
              <c:pt idx="98">
                <c:v>57.290000000000006</c:v>
              </c:pt>
              <c:pt idx="99">
                <c:v>57.397999999999996</c:v>
              </c:pt>
              <c:pt idx="100">
                <c:v>57.596000000000004</c:v>
              </c:pt>
              <c:pt idx="101">
                <c:v>57.704000000000001</c:v>
              </c:pt>
              <c:pt idx="102">
                <c:v>57.362000000000002</c:v>
              </c:pt>
              <c:pt idx="103">
                <c:v>57.686</c:v>
              </c:pt>
              <c:pt idx="104">
                <c:v>57.397999999999996</c:v>
              </c:pt>
              <c:pt idx="105">
                <c:v>57.344000000000001</c:v>
              </c:pt>
              <c:pt idx="106">
                <c:v>57.451999999999998</c:v>
              </c:pt>
              <c:pt idx="107">
                <c:v>57.704000000000001</c:v>
              </c:pt>
              <c:pt idx="108">
                <c:v>57.83</c:v>
              </c:pt>
              <c:pt idx="109">
                <c:v>57.632000000000005</c:v>
              </c:pt>
              <c:pt idx="110">
                <c:v>57.902000000000001</c:v>
              </c:pt>
              <c:pt idx="111">
                <c:v>57.884</c:v>
              </c:pt>
              <c:pt idx="112">
                <c:v>57.542000000000002</c:v>
              </c:pt>
              <c:pt idx="113">
                <c:v>57.56</c:v>
              </c:pt>
              <c:pt idx="114">
                <c:v>57.704000000000001</c:v>
              </c:pt>
              <c:pt idx="115">
                <c:v>57.956000000000003</c:v>
              </c:pt>
              <c:pt idx="116">
                <c:v>57.775999999999996</c:v>
              </c:pt>
              <c:pt idx="117">
                <c:v>58.01</c:v>
              </c:pt>
              <c:pt idx="118">
                <c:v>58.298000000000002</c:v>
              </c:pt>
              <c:pt idx="119">
                <c:v>57.902000000000001</c:v>
              </c:pt>
              <c:pt idx="120">
                <c:v>57.92</c:v>
              </c:pt>
              <c:pt idx="121">
                <c:v>58.135999999999996</c:v>
              </c:pt>
              <c:pt idx="122">
                <c:v>58.28</c:v>
              </c:pt>
              <c:pt idx="123">
                <c:v>58.262</c:v>
              </c:pt>
              <c:pt idx="124">
                <c:v>58.117999999999995</c:v>
              </c:pt>
              <c:pt idx="125">
                <c:v>58.370000000000005</c:v>
              </c:pt>
              <c:pt idx="126">
                <c:v>58.262</c:v>
              </c:pt>
              <c:pt idx="127">
                <c:v>58.316000000000003</c:v>
              </c:pt>
              <c:pt idx="128">
                <c:v>58.082000000000001</c:v>
              </c:pt>
              <c:pt idx="129">
                <c:v>58.262</c:v>
              </c:pt>
              <c:pt idx="130">
                <c:v>58.388000000000005</c:v>
              </c:pt>
              <c:pt idx="131">
                <c:v>58.19</c:v>
              </c:pt>
              <c:pt idx="132">
                <c:v>58.225999999999999</c:v>
              </c:pt>
              <c:pt idx="133">
                <c:v>58.28</c:v>
              </c:pt>
              <c:pt idx="134">
                <c:v>58.423999999999999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71520"/>
        <c:axId val="134244608"/>
      </c:lineChart>
      <c:lineChart>
        <c:grouping val="standard"/>
        <c:varyColors val="0"/>
        <c:ser>
          <c:idx val="0"/>
          <c:order val="1"/>
          <c:tx>
            <c:v>Concentration</c:v>
          </c:tx>
          <c:spPr>
            <a:ln w="28575">
              <a:solidFill>
                <a:srgbClr val="000080"/>
              </a:solidFill>
            </a:ln>
          </c:spPr>
          <c:marker>
            <c:symbol val="none"/>
          </c:marker>
          <c:cat>
            <c:numLit>
              <c:formatCode>0</c:formatCode>
              <c:ptCount val="135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  <c:pt idx="130">
                <c:v>2010</c:v>
              </c:pt>
              <c:pt idx="131">
                <c:v>2011</c:v>
              </c:pt>
              <c:pt idx="132">
                <c:v>2012</c:v>
              </c:pt>
              <c:pt idx="133">
                <c:v>2013</c:v>
              </c:pt>
              <c:pt idx="134">
                <c:v>2014</c:v>
              </c:pt>
            </c:numLit>
          </c:cat>
          <c:val>
            <c:numLit>
              <c:formatCode>0.00</c:formatCode>
              <c:ptCount val="135"/>
              <c:pt idx="0">
                <c:v>290.74444444444447</c:v>
              </c:pt>
              <c:pt idx="1">
                <c:v>290.9666666666667</c:v>
              </c:pt>
              <c:pt idx="2">
                <c:v>291.18888888888893</c:v>
              </c:pt>
              <c:pt idx="3">
                <c:v>291.4111111111111</c:v>
              </c:pt>
              <c:pt idx="4">
                <c:v>291.63333333333333</c:v>
              </c:pt>
              <c:pt idx="5">
                <c:v>291.85555555555555</c:v>
              </c:pt>
              <c:pt idx="6">
                <c:v>292.07777777777778</c:v>
              </c:pt>
              <c:pt idx="7">
                <c:v>292.3</c:v>
              </c:pt>
              <c:pt idx="8">
                <c:v>292.5916666666667</c:v>
              </c:pt>
              <c:pt idx="9">
                <c:v>292.88333333333333</c:v>
              </c:pt>
              <c:pt idx="10">
                <c:v>293.17500000000001</c:v>
              </c:pt>
              <c:pt idx="11">
                <c:v>293.4666666666667</c:v>
              </c:pt>
              <c:pt idx="12">
                <c:v>293.75833333333333</c:v>
              </c:pt>
              <c:pt idx="13">
                <c:v>294.05</c:v>
              </c:pt>
              <c:pt idx="14">
                <c:v>294.3416666666667</c:v>
              </c:pt>
              <c:pt idx="15">
                <c:v>294.63333333333333</c:v>
              </c:pt>
              <c:pt idx="16">
                <c:v>294.92500000000001</c:v>
              </c:pt>
              <c:pt idx="17">
                <c:v>295.2166666666667</c:v>
              </c:pt>
              <c:pt idx="18">
                <c:v>295.50833333333333</c:v>
              </c:pt>
              <c:pt idx="19">
                <c:v>295.8</c:v>
              </c:pt>
              <c:pt idx="20">
                <c:v>295.55</c:v>
              </c:pt>
              <c:pt idx="21">
                <c:v>295.3</c:v>
              </c:pt>
              <c:pt idx="22">
                <c:v>295.05</c:v>
              </c:pt>
              <c:pt idx="23">
                <c:v>294.8</c:v>
              </c:pt>
              <c:pt idx="24">
                <c:v>295.85000000000002</c:v>
              </c:pt>
              <c:pt idx="25">
                <c:v>296.89999999999998</c:v>
              </c:pt>
              <c:pt idx="26">
                <c:v>297.47500000000002</c:v>
              </c:pt>
              <c:pt idx="27">
                <c:v>298.05</c:v>
              </c:pt>
              <c:pt idx="28">
                <c:v>298.625</c:v>
              </c:pt>
              <c:pt idx="29">
                <c:v>299.2</c:v>
              </c:pt>
              <c:pt idx="30">
                <c:v>299.41666666666669</c:v>
              </c:pt>
              <c:pt idx="31">
                <c:v>299.63333333333333</c:v>
              </c:pt>
              <c:pt idx="32">
                <c:v>299.85000000000002</c:v>
              </c:pt>
              <c:pt idx="33">
                <c:v>300.06666666666666</c:v>
              </c:pt>
              <c:pt idx="34">
                <c:v>300.28333333333336</c:v>
              </c:pt>
              <c:pt idx="35">
                <c:v>300.5</c:v>
              </c:pt>
              <c:pt idx="36">
                <c:v>300.68333333333334</c:v>
              </c:pt>
              <c:pt idx="37">
                <c:v>300.86666666666667</c:v>
              </c:pt>
              <c:pt idx="38">
                <c:v>301.05</c:v>
              </c:pt>
              <c:pt idx="39">
                <c:v>301.23333333333335</c:v>
              </c:pt>
              <c:pt idx="40">
                <c:v>301.41666666666669</c:v>
              </c:pt>
              <c:pt idx="41">
                <c:v>301.60000000000002</c:v>
              </c:pt>
              <c:pt idx="42">
                <c:v>302.25</c:v>
              </c:pt>
              <c:pt idx="43">
                <c:v>302.89999999999998</c:v>
              </c:pt>
              <c:pt idx="44">
                <c:v>303.55</c:v>
              </c:pt>
              <c:pt idx="45">
                <c:v>304.2</c:v>
              </c:pt>
              <c:pt idx="46">
                <c:v>304.85000000000002</c:v>
              </c:pt>
              <c:pt idx="47">
                <c:v>305.5</c:v>
              </c:pt>
              <c:pt idx="48">
                <c:v>305.63749999999999</c:v>
              </c:pt>
              <c:pt idx="49">
                <c:v>305.77499999999998</c:v>
              </c:pt>
              <c:pt idx="50">
                <c:v>305.91250000000002</c:v>
              </c:pt>
              <c:pt idx="51">
                <c:v>306.05</c:v>
              </c:pt>
              <c:pt idx="52">
                <c:v>306.1875</c:v>
              </c:pt>
              <c:pt idx="53">
                <c:v>306.32499999999999</c:v>
              </c:pt>
              <c:pt idx="54">
                <c:v>306.46249999999998</c:v>
              </c:pt>
              <c:pt idx="55">
                <c:v>306.60000000000002</c:v>
              </c:pt>
              <c:pt idx="56">
                <c:v>306.76249999999999</c:v>
              </c:pt>
              <c:pt idx="57">
                <c:v>306.92500000000001</c:v>
              </c:pt>
              <c:pt idx="58">
                <c:v>307.08749999999998</c:v>
              </c:pt>
              <c:pt idx="59">
                <c:v>307.25</c:v>
              </c:pt>
              <c:pt idx="60">
                <c:v>307.41250000000002</c:v>
              </c:pt>
              <c:pt idx="61">
                <c:v>307.57499999999999</c:v>
              </c:pt>
              <c:pt idx="62">
                <c:v>307.73750000000001</c:v>
              </c:pt>
              <c:pt idx="63">
                <c:v>307.89999999999998</c:v>
              </c:pt>
              <c:pt idx="64">
                <c:v>308.38</c:v>
              </c:pt>
              <c:pt idx="65">
                <c:v>308.86</c:v>
              </c:pt>
              <c:pt idx="66">
                <c:v>309.33999999999997</c:v>
              </c:pt>
              <c:pt idx="67">
                <c:v>309.82</c:v>
              </c:pt>
              <c:pt idx="68">
                <c:v>310.3</c:v>
              </c:pt>
              <c:pt idx="69">
                <c:v>310.77999999999997</c:v>
              </c:pt>
              <c:pt idx="70">
                <c:v>311.26</c:v>
              </c:pt>
              <c:pt idx="71">
                <c:v>311.74</c:v>
              </c:pt>
              <c:pt idx="72">
                <c:v>312.22000000000003</c:v>
              </c:pt>
              <c:pt idx="73">
                <c:v>312.7</c:v>
              </c:pt>
              <c:pt idx="74">
                <c:v>313.21666666666664</c:v>
              </c:pt>
              <c:pt idx="75">
                <c:v>313.73333333333335</c:v>
              </c:pt>
              <c:pt idx="76">
                <c:v>314.25</c:v>
              </c:pt>
              <c:pt idx="77">
                <c:v>314.76666666666665</c:v>
              </c:pt>
              <c:pt idx="78">
                <c:v>315.28333333333336</c:v>
              </c:pt>
              <c:pt idx="79">
                <c:v>315.97000000000003</c:v>
              </c:pt>
              <c:pt idx="80">
                <c:v>316.91000000000003</c:v>
              </c:pt>
              <c:pt idx="81">
                <c:v>317.64</c:v>
              </c:pt>
              <c:pt idx="82">
                <c:v>318.45</c:v>
              </c:pt>
              <c:pt idx="83">
                <c:v>318.99</c:v>
              </c:pt>
              <c:pt idx="84">
                <c:v>319.62</c:v>
              </c:pt>
              <c:pt idx="85">
                <c:v>320.04000000000002</c:v>
              </c:pt>
              <c:pt idx="86">
                <c:v>321.38</c:v>
              </c:pt>
              <c:pt idx="87">
                <c:v>322.16000000000003</c:v>
              </c:pt>
              <c:pt idx="88">
                <c:v>323.04000000000002</c:v>
              </c:pt>
              <c:pt idx="89">
                <c:v>324.62</c:v>
              </c:pt>
              <c:pt idx="90">
                <c:v>325.68</c:v>
              </c:pt>
              <c:pt idx="91">
                <c:v>326.32</c:v>
              </c:pt>
              <c:pt idx="92">
                <c:v>327.45</c:v>
              </c:pt>
              <c:pt idx="93">
                <c:v>329.68</c:v>
              </c:pt>
              <c:pt idx="94">
                <c:v>330.18</c:v>
              </c:pt>
              <c:pt idx="95">
                <c:v>331.08</c:v>
              </c:pt>
              <c:pt idx="96">
                <c:v>332.05</c:v>
              </c:pt>
              <c:pt idx="97">
                <c:v>333.78</c:v>
              </c:pt>
              <c:pt idx="98">
                <c:v>335.41</c:v>
              </c:pt>
              <c:pt idx="99">
                <c:v>336.78</c:v>
              </c:pt>
              <c:pt idx="100">
                <c:v>338.68</c:v>
              </c:pt>
              <c:pt idx="101">
                <c:v>340.1</c:v>
              </c:pt>
              <c:pt idx="102">
                <c:v>341.44</c:v>
              </c:pt>
              <c:pt idx="103">
                <c:v>343.03</c:v>
              </c:pt>
              <c:pt idx="104">
                <c:v>344.58</c:v>
              </c:pt>
              <c:pt idx="105">
                <c:v>346.04</c:v>
              </c:pt>
              <c:pt idx="106">
                <c:v>347.39</c:v>
              </c:pt>
              <c:pt idx="107">
                <c:v>349.16</c:v>
              </c:pt>
              <c:pt idx="108">
                <c:v>351.56</c:v>
              </c:pt>
              <c:pt idx="109">
                <c:v>353.07</c:v>
              </c:pt>
              <c:pt idx="110">
                <c:v>354.35</c:v>
              </c:pt>
              <c:pt idx="111">
                <c:v>355.57</c:v>
              </c:pt>
              <c:pt idx="112">
                <c:v>356.38</c:v>
              </c:pt>
              <c:pt idx="113">
                <c:v>357.07</c:v>
              </c:pt>
              <c:pt idx="114">
                <c:v>358.82</c:v>
              </c:pt>
              <c:pt idx="115">
                <c:v>360.8</c:v>
              </c:pt>
              <c:pt idx="116">
                <c:v>362.59</c:v>
              </c:pt>
              <c:pt idx="117">
                <c:v>363.71</c:v>
              </c:pt>
              <c:pt idx="118">
                <c:v>366.65</c:v>
              </c:pt>
              <c:pt idx="119">
                <c:v>368.33</c:v>
              </c:pt>
              <c:pt idx="120">
                <c:v>369.52</c:v>
              </c:pt>
              <c:pt idx="121">
                <c:v>371.13</c:v>
              </c:pt>
              <c:pt idx="122">
                <c:v>373.22</c:v>
              </c:pt>
              <c:pt idx="123">
                <c:v>375.77</c:v>
              </c:pt>
              <c:pt idx="124">
                <c:v>377.49</c:v>
              </c:pt>
              <c:pt idx="125">
                <c:v>379.8</c:v>
              </c:pt>
              <c:pt idx="126">
                <c:v>381.9</c:v>
              </c:pt>
              <c:pt idx="127">
                <c:v>383.76</c:v>
              </c:pt>
              <c:pt idx="128">
                <c:v>385.59</c:v>
              </c:pt>
              <c:pt idx="129">
                <c:v>387.37</c:v>
              </c:pt>
              <c:pt idx="130">
                <c:v>389.85</c:v>
              </c:pt>
              <c:pt idx="131">
                <c:v>391.63</c:v>
              </c:pt>
              <c:pt idx="132">
                <c:v>393.82</c:v>
              </c:pt>
              <c:pt idx="133">
                <c:v>396.48</c:v>
              </c:pt>
              <c:pt idx="134">
                <c:v>398.55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0480"/>
        <c:axId val="134245184"/>
      </c:lineChart>
      <c:catAx>
        <c:axId val="1361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244608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34244608"/>
        <c:scaling>
          <c:orientation val="minMax"/>
          <c:min val="5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>
            <c:manualLayout>
              <c:xMode val="edge"/>
              <c:yMode val="edge"/>
              <c:x val="1.35943447525829E-2"/>
              <c:y val="0.30947775628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71520"/>
        <c:crosses val="autoZero"/>
        <c:crossBetween val="between"/>
      </c:valAx>
      <c:catAx>
        <c:axId val="1344204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4245184"/>
        <c:crosses val="autoZero"/>
        <c:auto val="0"/>
        <c:lblAlgn val="ctr"/>
        <c:lblOffset val="100"/>
        <c:noMultiLvlLbl val="0"/>
      </c:catAx>
      <c:valAx>
        <c:axId val="134245184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420480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796628602501361"/>
          <c:y val="0.69996578280712973"/>
          <c:w val="0.20065252854812399"/>
          <c:h val="8.801149372769409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Fossil Fuel Burning, 1950-2013</a:t>
            </a:r>
          </a:p>
        </c:rich>
      </c:tx>
      <c:layout>
        <c:manualLayout>
          <c:xMode val="edge"/>
          <c:yMode val="edge"/>
          <c:x val="0.26872370078965552"/>
          <c:y val="4.5148895097790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6116799593599188"/>
          <c:w val="0.82707993474714514"/>
          <c:h val="0.713106629413258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'Global Carbon Emissions'!$B$3</c:f>
              <c:strCache>
                <c:ptCount val="1"/>
                <c:pt idx="0">
                  <c:v>Carbon Dioxide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'Global Carbon Emissions'!$A$205:$A$268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'Global Carbon Emissions'!$B$205:$B$268</c:f>
              <c:numCache>
                <c:formatCode>#,##0</c:formatCode>
                <c:ptCount val="64"/>
                <c:pt idx="0">
                  <c:v>1630</c:v>
                </c:pt>
                <c:pt idx="1">
                  <c:v>1767</c:v>
                </c:pt>
                <c:pt idx="2">
                  <c:v>1795</c:v>
                </c:pt>
                <c:pt idx="3">
                  <c:v>1841</c:v>
                </c:pt>
                <c:pt idx="4">
                  <c:v>1865</c:v>
                </c:pt>
                <c:pt idx="5">
                  <c:v>2042</c:v>
                </c:pt>
                <c:pt idx="6">
                  <c:v>2177</c:v>
                </c:pt>
                <c:pt idx="7">
                  <c:v>2270</c:v>
                </c:pt>
                <c:pt idx="8">
                  <c:v>2330</c:v>
                </c:pt>
                <c:pt idx="9">
                  <c:v>2454</c:v>
                </c:pt>
                <c:pt idx="10">
                  <c:v>2569</c:v>
                </c:pt>
                <c:pt idx="11">
                  <c:v>2580</c:v>
                </c:pt>
                <c:pt idx="12">
                  <c:v>2686</c:v>
                </c:pt>
                <c:pt idx="13">
                  <c:v>2833</c:v>
                </c:pt>
                <c:pt idx="14">
                  <c:v>2995</c:v>
                </c:pt>
                <c:pt idx="15">
                  <c:v>3130</c:v>
                </c:pt>
                <c:pt idx="16">
                  <c:v>3288</c:v>
                </c:pt>
                <c:pt idx="17">
                  <c:v>3393</c:v>
                </c:pt>
                <c:pt idx="18">
                  <c:v>3566</c:v>
                </c:pt>
                <c:pt idx="19">
                  <c:v>3780</c:v>
                </c:pt>
                <c:pt idx="20">
                  <c:v>4053</c:v>
                </c:pt>
                <c:pt idx="21">
                  <c:v>4208</c:v>
                </c:pt>
                <c:pt idx="22">
                  <c:v>4376</c:v>
                </c:pt>
                <c:pt idx="23">
                  <c:v>4614</c:v>
                </c:pt>
                <c:pt idx="24">
                  <c:v>4623</c:v>
                </c:pt>
                <c:pt idx="25">
                  <c:v>4596</c:v>
                </c:pt>
                <c:pt idx="26">
                  <c:v>4864</c:v>
                </c:pt>
                <c:pt idx="27">
                  <c:v>5026</c:v>
                </c:pt>
                <c:pt idx="28">
                  <c:v>5087</c:v>
                </c:pt>
                <c:pt idx="29">
                  <c:v>5369</c:v>
                </c:pt>
                <c:pt idx="30">
                  <c:v>5315</c:v>
                </c:pt>
                <c:pt idx="31">
                  <c:v>5152</c:v>
                </c:pt>
                <c:pt idx="32">
                  <c:v>5113</c:v>
                </c:pt>
                <c:pt idx="33">
                  <c:v>5094</c:v>
                </c:pt>
                <c:pt idx="34">
                  <c:v>5280</c:v>
                </c:pt>
                <c:pt idx="35">
                  <c:v>5439</c:v>
                </c:pt>
                <c:pt idx="36">
                  <c:v>5607</c:v>
                </c:pt>
                <c:pt idx="37">
                  <c:v>5752</c:v>
                </c:pt>
                <c:pt idx="38">
                  <c:v>5965</c:v>
                </c:pt>
                <c:pt idx="39">
                  <c:v>6097</c:v>
                </c:pt>
                <c:pt idx="40">
                  <c:v>6127</c:v>
                </c:pt>
                <c:pt idx="41">
                  <c:v>6217</c:v>
                </c:pt>
                <c:pt idx="42">
                  <c:v>6164</c:v>
                </c:pt>
                <c:pt idx="43">
                  <c:v>6162</c:v>
                </c:pt>
                <c:pt idx="44">
                  <c:v>6266</c:v>
                </c:pt>
                <c:pt idx="45">
                  <c:v>6398</c:v>
                </c:pt>
                <c:pt idx="46">
                  <c:v>6542</c:v>
                </c:pt>
                <c:pt idx="47">
                  <c:v>6651</c:v>
                </c:pt>
                <c:pt idx="48">
                  <c:v>6643</c:v>
                </c:pt>
                <c:pt idx="49">
                  <c:v>6610</c:v>
                </c:pt>
                <c:pt idx="50">
                  <c:v>6765</c:v>
                </c:pt>
                <c:pt idx="51">
                  <c:v>6927</c:v>
                </c:pt>
                <c:pt idx="52">
                  <c:v>6996</c:v>
                </c:pt>
                <c:pt idx="53">
                  <c:v>7416</c:v>
                </c:pt>
                <c:pt idx="54">
                  <c:v>7807</c:v>
                </c:pt>
                <c:pt idx="55">
                  <c:v>8093</c:v>
                </c:pt>
                <c:pt idx="56">
                  <c:v>8370</c:v>
                </c:pt>
                <c:pt idx="57">
                  <c:v>8566</c:v>
                </c:pt>
                <c:pt idx="58">
                  <c:v>8783</c:v>
                </c:pt>
                <c:pt idx="59">
                  <c:v>8740</c:v>
                </c:pt>
                <c:pt idx="60">
                  <c:v>9167</c:v>
                </c:pt>
                <c:pt idx="61">
                  <c:v>9453.0324735770009</c:v>
                </c:pt>
                <c:pt idx="62">
                  <c:v>9647.0423555440993</c:v>
                </c:pt>
                <c:pt idx="63">
                  <c:v>9882.1759979403651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51136"/>
        <c:axId val="113848256"/>
      </c:scatterChart>
      <c:valAx>
        <c:axId val="11385113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CDIAC; USGS</a:t>
                </a:r>
              </a:p>
            </c:rich>
          </c:tx>
          <c:layout>
            <c:manualLayout>
              <c:xMode val="edge"/>
              <c:yMode val="edge"/>
              <c:x val="0.34687798194842945"/>
              <c:y val="0.93939730759461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8256"/>
        <c:crosses val="autoZero"/>
        <c:crossBetween val="midCat"/>
      </c:valAx>
      <c:valAx>
        <c:axId val="11384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5.3846450270388243E-4"/>
              <c:y val="0.31141381988760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511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 by Fuel Type, 1900-2013</a:t>
            </a:r>
          </a:p>
        </c:rich>
      </c:tx>
      <c:layout>
        <c:manualLayout>
          <c:xMode val="edge"/>
          <c:yMode val="edge"/>
          <c:x val="0.17944535073409462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5589994562261"/>
          <c:y val="0.15087040618955513"/>
          <c:w val="0.82272974442631863"/>
          <c:h val="0.72340425531914898"/>
        </c:manualLayout>
      </c:layout>
      <c:scatterChart>
        <c:scatterStyle val="smoothMarker"/>
        <c:varyColors val="0"/>
        <c:ser>
          <c:idx val="2"/>
          <c:order val="2"/>
          <c:tx>
            <c:strRef>
              <c:f>'Emissions by Fuel'!$D$3</c:f>
              <c:strCache>
                <c:ptCount val="1"/>
                <c:pt idx="0">
                  <c:v>Natural Gas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87"/>
              <c:layout>
                <c:manualLayout>
                  <c:x val="7.9328460777639331E-2"/>
                  <c:y val="-4.96726013697030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Natural Gas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Fuel'!$D$6:$D$119</c:f>
              <c:numCache>
                <c:formatCode>#,##0</c:formatCode>
                <c:ptCount val="114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14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28</c:v>
                </c:pt>
                <c:pt idx="30">
                  <c:v>28</c:v>
                </c:pt>
                <c:pt idx="31">
                  <c:v>25</c:v>
                </c:pt>
                <c:pt idx="32">
                  <c:v>24</c:v>
                </c:pt>
                <c:pt idx="33">
                  <c:v>25</c:v>
                </c:pt>
                <c:pt idx="34">
                  <c:v>28</c:v>
                </c:pt>
                <c:pt idx="35">
                  <c:v>30</c:v>
                </c:pt>
                <c:pt idx="36">
                  <c:v>34</c:v>
                </c:pt>
                <c:pt idx="37">
                  <c:v>38</c:v>
                </c:pt>
                <c:pt idx="38">
                  <c:v>37</c:v>
                </c:pt>
                <c:pt idx="39">
                  <c:v>38</c:v>
                </c:pt>
                <c:pt idx="40">
                  <c:v>42</c:v>
                </c:pt>
                <c:pt idx="41">
                  <c:v>42</c:v>
                </c:pt>
                <c:pt idx="42">
                  <c:v>45</c:v>
                </c:pt>
                <c:pt idx="43">
                  <c:v>50</c:v>
                </c:pt>
                <c:pt idx="44">
                  <c:v>54</c:v>
                </c:pt>
                <c:pt idx="45">
                  <c:v>59</c:v>
                </c:pt>
                <c:pt idx="46">
                  <c:v>61</c:v>
                </c:pt>
                <c:pt idx="47">
                  <c:v>67</c:v>
                </c:pt>
                <c:pt idx="48">
                  <c:v>76</c:v>
                </c:pt>
                <c:pt idx="49">
                  <c:v>81</c:v>
                </c:pt>
                <c:pt idx="50">
                  <c:v>97</c:v>
                </c:pt>
                <c:pt idx="51">
                  <c:v>115</c:v>
                </c:pt>
                <c:pt idx="52">
                  <c:v>124</c:v>
                </c:pt>
                <c:pt idx="53">
                  <c:v>131</c:v>
                </c:pt>
                <c:pt idx="54">
                  <c:v>138</c:v>
                </c:pt>
                <c:pt idx="55">
                  <c:v>150</c:v>
                </c:pt>
                <c:pt idx="56">
                  <c:v>161</c:v>
                </c:pt>
                <c:pt idx="57">
                  <c:v>178</c:v>
                </c:pt>
                <c:pt idx="58">
                  <c:v>192</c:v>
                </c:pt>
                <c:pt idx="59">
                  <c:v>206</c:v>
                </c:pt>
                <c:pt idx="60">
                  <c:v>227</c:v>
                </c:pt>
                <c:pt idx="61">
                  <c:v>240</c:v>
                </c:pt>
                <c:pt idx="62">
                  <c:v>263</c:v>
                </c:pt>
                <c:pt idx="63">
                  <c:v>286</c:v>
                </c:pt>
                <c:pt idx="64">
                  <c:v>316</c:v>
                </c:pt>
                <c:pt idx="65">
                  <c:v>337</c:v>
                </c:pt>
                <c:pt idx="66">
                  <c:v>364</c:v>
                </c:pt>
                <c:pt idx="67">
                  <c:v>392</c:v>
                </c:pt>
                <c:pt idx="68">
                  <c:v>424</c:v>
                </c:pt>
                <c:pt idx="69">
                  <c:v>467</c:v>
                </c:pt>
                <c:pt idx="70">
                  <c:v>493</c:v>
                </c:pt>
                <c:pt idx="71">
                  <c:v>530</c:v>
                </c:pt>
                <c:pt idx="72">
                  <c:v>560</c:v>
                </c:pt>
                <c:pt idx="73">
                  <c:v>588</c:v>
                </c:pt>
                <c:pt idx="74">
                  <c:v>597</c:v>
                </c:pt>
                <c:pt idx="75">
                  <c:v>604</c:v>
                </c:pt>
                <c:pt idx="76">
                  <c:v>630</c:v>
                </c:pt>
                <c:pt idx="77">
                  <c:v>650</c:v>
                </c:pt>
                <c:pt idx="78">
                  <c:v>680</c:v>
                </c:pt>
                <c:pt idx="79">
                  <c:v>721</c:v>
                </c:pt>
                <c:pt idx="80">
                  <c:v>740</c:v>
                </c:pt>
                <c:pt idx="81">
                  <c:v>756</c:v>
                </c:pt>
                <c:pt idx="82">
                  <c:v>740</c:v>
                </c:pt>
                <c:pt idx="83">
                  <c:v>741</c:v>
                </c:pt>
                <c:pt idx="84">
                  <c:v>808</c:v>
                </c:pt>
                <c:pt idx="85">
                  <c:v>837</c:v>
                </c:pt>
                <c:pt idx="86">
                  <c:v>831</c:v>
                </c:pt>
                <c:pt idx="87">
                  <c:v>894</c:v>
                </c:pt>
                <c:pt idx="88">
                  <c:v>937</c:v>
                </c:pt>
                <c:pt idx="89">
                  <c:v>985</c:v>
                </c:pt>
                <c:pt idx="90">
                  <c:v>1019</c:v>
                </c:pt>
                <c:pt idx="91">
                  <c:v>1063</c:v>
                </c:pt>
                <c:pt idx="92">
                  <c:v>1095</c:v>
                </c:pt>
                <c:pt idx="93">
                  <c:v>1129</c:v>
                </c:pt>
                <c:pt idx="94">
                  <c:v>1139</c:v>
                </c:pt>
                <c:pt idx="95">
                  <c:v>1157</c:v>
                </c:pt>
                <c:pt idx="96">
                  <c:v>1209</c:v>
                </c:pt>
                <c:pt idx="97">
                  <c:v>1208</c:v>
                </c:pt>
                <c:pt idx="98">
                  <c:v>1243</c:v>
                </c:pt>
                <c:pt idx="99">
                  <c:v>1270</c:v>
                </c:pt>
                <c:pt idx="100">
                  <c:v>1288</c:v>
                </c:pt>
                <c:pt idx="101">
                  <c:v>1312</c:v>
                </c:pt>
                <c:pt idx="102">
                  <c:v>1344</c:v>
                </c:pt>
                <c:pt idx="103">
                  <c:v>1391</c:v>
                </c:pt>
                <c:pt idx="104">
                  <c:v>1437</c:v>
                </c:pt>
                <c:pt idx="105">
                  <c:v>1480</c:v>
                </c:pt>
                <c:pt idx="106">
                  <c:v>1525</c:v>
                </c:pt>
                <c:pt idx="107">
                  <c:v>1572</c:v>
                </c:pt>
                <c:pt idx="108">
                  <c:v>1631</c:v>
                </c:pt>
                <c:pt idx="109">
                  <c:v>1585</c:v>
                </c:pt>
                <c:pt idx="110">
                  <c:v>1702</c:v>
                </c:pt>
                <c:pt idx="111">
                  <c:v>1729.8827801567677</c:v>
                </c:pt>
                <c:pt idx="112">
                  <c:v>1771.5137463974104</c:v>
                </c:pt>
                <c:pt idx="113">
                  <c:v>1791.2446379149756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59200"/>
        <c:axId val="114459776"/>
      </c:scatterChart>
      <c:scatterChart>
        <c:scatterStyle val="lineMarker"/>
        <c:varyColors val="0"/>
        <c:ser>
          <c:idx val="0"/>
          <c:order val="0"/>
          <c:tx>
            <c:strRef>
              <c:f>'Emissions by Fuel'!$B$3</c:f>
              <c:strCache>
                <c:ptCount val="1"/>
                <c:pt idx="0">
                  <c:v>Coal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81"/>
              <c:layout>
                <c:manualLayout>
                  <c:x val="0.20535398817399048"/>
                  <c:y val="-0.2018063022586393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Oil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Fuel'!$B$6:$B$119</c:f>
              <c:numCache>
                <c:formatCode>#,##0</c:formatCode>
                <c:ptCount val="114"/>
                <c:pt idx="0">
                  <c:v>515</c:v>
                </c:pt>
                <c:pt idx="1">
                  <c:v>531</c:v>
                </c:pt>
                <c:pt idx="2">
                  <c:v>543</c:v>
                </c:pt>
                <c:pt idx="3">
                  <c:v>593</c:v>
                </c:pt>
                <c:pt idx="4">
                  <c:v>597</c:v>
                </c:pt>
                <c:pt idx="5">
                  <c:v>636</c:v>
                </c:pt>
                <c:pt idx="6">
                  <c:v>680</c:v>
                </c:pt>
                <c:pt idx="7">
                  <c:v>750</c:v>
                </c:pt>
                <c:pt idx="8">
                  <c:v>714</c:v>
                </c:pt>
                <c:pt idx="9">
                  <c:v>747</c:v>
                </c:pt>
                <c:pt idx="10">
                  <c:v>778</c:v>
                </c:pt>
                <c:pt idx="11">
                  <c:v>792</c:v>
                </c:pt>
                <c:pt idx="12">
                  <c:v>834</c:v>
                </c:pt>
                <c:pt idx="13">
                  <c:v>895</c:v>
                </c:pt>
                <c:pt idx="14">
                  <c:v>800</c:v>
                </c:pt>
                <c:pt idx="15">
                  <c:v>784</c:v>
                </c:pt>
                <c:pt idx="16">
                  <c:v>842</c:v>
                </c:pt>
                <c:pt idx="17">
                  <c:v>891</c:v>
                </c:pt>
                <c:pt idx="18">
                  <c:v>873</c:v>
                </c:pt>
                <c:pt idx="19">
                  <c:v>735</c:v>
                </c:pt>
                <c:pt idx="20">
                  <c:v>843</c:v>
                </c:pt>
                <c:pt idx="21">
                  <c:v>709</c:v>
                </c:pt>
                <c:pt idx="22">
                  <c:v>740</c:v>
                </c:pt>
                <c:pt idx="23">
                  <c:v>845</c:v>
                </c:pt>
                <c:pt idx="24">
                  <c:v>836</c:v>
                </c:pt>
                <c:pt idx="25">
                  <c:v>842</c:v>
                </c:pt>
                <c:pt idx="26">
                  <c:v>846</c:v>
                </c:pt>
                <c:pt idx="27">
                  <c:v>905</c:v>
                </c:pt>
                <c:pt idx="28">
                  <c:v>890</c:v>
                </c:pt>
                <c:pt idx="29">
                  <c:v>947</c:v>
                </c:pt>
                <c:pt idx="30">
                  <c:v>862</c:v>
                </c:pt>
                <c:pt idx="31">
                  <c:v>759</c:v>
                </c:pt>
                <c:pt idx="32">
                  <c:v>675</c:v>
                </c:pt>
                <c:pt idx="33">
                  <c:v>708</c:v>
                </c:pt>
                <c:pt idx="34">
                  <c:v>775</c:v>
                </c:pt>
                <c:pt idx="35">
                  <c:v>811</c:v>
                </c:pt>
                <c:pt idx="36">
                  <c:v>893</c:v>
                </c:pt>
                <c:pt idx="37">
                  <c:v>941</c:v>
                </c:pt>
                <c:pt idx="38">
                  <c:v>880</c:v>
                </c:pt>
                <c:pt idx="39">
                  <c:v>918</c:v>
                </c:pt>
                <c:pt idx="40">
                  <c:v>1017</c:v>
                </c:pt>
                <c:pt idx="41">
                  <c:v>1043</c:v>
                </c:pt>
                <c:pt idx="42">
                  <c:v>1063</c:v>
                </c:pt>
                <c:pt idx="43">
                  <c:v>1092</c:v>
                </c:pt>
                <c:pt idx="44">
                  <c:v>1047</c:v>
                </c:pt>
                <c:pt idx="45">
                  <c:v>820</c:v>
                </c:pt>
                <c:pt idx="46">
                  <c:v>875</c:v>
                </c:pt>
                <c:pt idx="47">
                  <c:v>992</c:v>
                </c:pt>
                <c:pt idx="48">
                  <c:v>1015</c:v>
                </c:pt>
                <c:pt idx="49">
                  <c:v>960</c:v>
                </c:pt>
                <c:pt idx="50">
                  <c:v>1070</c:v>
                </c:pt>
                <c:pt idx="51">
                  <c:v>1129</c:v>
                </c:pt>
                <c:pt idx="52">
                  <c:v>1119</c:v>
                </c:pt>
                <c:pt idx="53">
                  <c:v>1125</c:v>
                </c:pt>
                <c:pt idx="54">
                  <c:v>1116</c:v>
                </c:pt>
                <c:pt idx="55">
                  <c:v>1208</c:v>
                </c:pt>
                <c:pt idx="56">
                  <c:v>1273</c:v>
                </c:pt>
                <c:pt idx="57">
                  <c:v>1309</c:v>
                </c:pt>
                <c:pt idx="58">
                  <c:v>1336</c:v>
                </c:pt>
                <c:pt idx="59">
                  <c:v>1382</c:v>
                </c:pt>
                <c:pt idx="60">
                  <c:v>1410</c:v>
                </c:pt>
                <c:pt idx="61">
                  <c:v>1349</c:v>
                </c:pt>
                <c:pt idx="62">
                  <c:v>1351</c:v>
                </c:pt>
                <c:pt idx="63">
                  <c:v>1396</c:v>
                </c:pt>
                <c:pt idx="64">
                  <c:v>1435</c:v>
                </c:pt>
                <c:pt idx="65">
                  <c:v>1460</c:v>
                </c:pt>
                <c:pt idx="66">
                  <c:v>1478</c:v>
                </c:pt>
                <c:pt idx="67">
                  <c:v>1448</c:v>
                </c:pt>
                <c:pt idx="68">
                  <c:v>1448</c:v>
                </c:pt>
                <c:pt idx="69">
                  <c:v>1486</c:v>
                </c:pt>
                <c:pt idx="70">
                  <c:v>1556</c:v>
                </c:pt>
                <c:pt idx="71">
                  <c:v>1559</c:v>
                </c:pt>
                <c:pt idx="72">
                  <c:v>1576</c:v>
                </c:pt>
                <c:pt idx="73">
                  <c:v>1581</c:v>
                </c:pt>
                <c:pt idx="74">
                  <c:v>1579</c:v>
                </c:pt>
                <c:pt idx="75">
                  <c:v>1673</c:v>
                </c:pt>
                <c:pt idx="76">
                  <c:v>1710</c:v>
                </c:pt>
                <c:pt idx="77">
                  <c:v>1765</c:v>
                </c:pt>
                <c:pt idx="78">
                  <c:v>1793</c:v>
                </c:pt>
                <c:pt idx="79">
                  <c:v>1887</c:v>
                </c:pt>
                <c:pt idx="80">
                  <c:v>1947</c:v>
                </c:pt>
                <c:pt idx="81">
                  <c:v>1921</c:v>
                </c:pt>
                <c:pt idx="82">
                  <c:v>1992</c:v>
                </c:pt>
                <c:pt idx="83">
                  <c:v>1995</c:v>
                </c:pt>
                <c:pt idx="84">
                  <c:v>2094</c:v>
                </c:pt>
                <c:pt idx="85">
                  <c:v>2237</c:v>
                </c:pt>
                <c:pt idx="86">
                  <c:v>2300</c:v>
                </c:pt>
                <c:pt idx="87">
                  <c:v>2364</c:v>
                </c:pt>
                <c:pt idx="88">
                  <c:v>2414</c:v>
                </c:pt>
                <c:pt idx="89">
                  <c:v>2457</c:v>
                </c:pt>
                <c:pt idx="90">
                  <c:v>2419</c:v>
                </c:pt>
                <c:pt idx="91">
                  <c:v>2345</c:v>
                </c:pt>
                <c:pt idx="92">
                  <c:v>2357</c:v>
                </c:pt>
                <c:pt idx="93">
                  <c:v>2298</c:v>
                </c:pt>
                <c:pt idx="94">
                  <c:v>2358</c:v>
                </c:pt>
                <c:pt idx="95">
                  <c:v>2442</c:v>
                </c:pt>
                <c:pt idx="96">
                  <c:v>2469</c:v>
                </c:pt>
                <c:pt idx="97">
                  <c:v>2495</c:v>
                </c:pt>
                <c:pt idx="98">
                  <c:v>2391</c:v>
                </c:pt>
                <c:pt idx="99">
                  <c:v>2352</c:v>
                </c:pt>
                <c:pt idx="100">
                  <c:v>2367</c:v>
                </c:pt>
                <c:pt idx="101">
                  <c:v>2492</c:v>
                </c:pt>
                <c:pt idx="102">
                  <c:v>2521</c:v>
                </c:pt>
                <c:pt idx="103">
                  <c:v>2743</c:v>
                </c:pt>
                <c:pt idx="104">
                  <c:v>2967</c:v>
                </c:pt>
                <c:pt idx="105">
                  <c:v>3157</c:v>
                </c:pt>
                <c:pt idx="106">
                  <c:v>3339</c:v>
                </c:pt>
                <c:pt idx="107">
                  <c:v>3464</c:v>
                </c:pt>
                <c:pt idx="108">
                  <c:v>3571</c:v>
                </c:pt>
                <c:pt idx="109">
                  <c:v>3620</c:v>
                </c:pt>
                <c:pt idx="110">
                  <c:v>3842</c:v>
                </c:pt>
                <c:pt idx="111">
                  <c:v>4020.5300948601061</c:v>
                </c:pt>
                <c:pt idx="112">
                  <c:v>4123.9391583105635</c:v>
                </c:pt>
                <c:pt idx="113">
                  <c:v>4238.0407033880065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'Emissions by Fuel'!$C$3</c:f>
              <c:strCache>
                <c:ptCount val="1"/>
                <c:pt idx="0">
                  <c:v>Oil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95"/>
              <c:layout>
                <c:manualLayout>
                  <c:x val="3.3280839895013126E-2"/>
                  <c:y val="-0.2562388502210918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/>
                      <a:t>Coal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Fuel'!$C$6:$C$119</c:f>
              <c:numCache>
                <c:formatCode>#,##0</c:formatCode>
                <c:ptCount val="114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28</c:v>
                </c:pt>
                <c:pt idx="8">
                  <c:v>30</c:v>
                </c:pt>
                <c:pt idx="9">
                  <c:v>32</c:v>
                </c:pt>
                <c:pt idx="10">
                  <c:v>34</c:v>
                </c:pt>
                <c:pt idx="11">
                  <c:v>36</c:v>
                </c:pt>
                <c:pt idx="12">
                  <c:v>37</c:v>
                </c:pt>
                <c:pt idx="13">
                  <c:v>41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54</c:v>
                </c:pt>
                <c:pt idx="18">
                  <c:v>53</c:v>
                </c:pt>
                <c:pt idx="19">
                  <c:v>61</c:v>
                </c:pt>
                <c:pt idx="20">
                  <c:v>78</c:v>
                </c:pt>
                <c:pt idx="21">
                  <c:v>84</c:v>
                </c:pt>
                <c:pt idx="22">
                  <c:v>94</c:v>
                </c:pt>
                <c:pt idx="23">
                  <c:v>111</c:v>
                </c:pt>
                <c:pt idx="24">
                  <c:v>110</c:v>
                </c:pt>
                <c:pt idx="25">
                  <c:v>116</c:v>
                </c:pt>
                <c:pt idx="26">
                  <c:v>119</c:v>
                </c:pt>
                <c:pt idx="27">
                  <c:v>136</c:v>
                </c:pt>
                <c:pt idx="28">
                  <c:v>143</c:v>
                </c:pt>
                <c:pt idx="29">
                  <c:v>160</c:v>
                </c:pt>
                <c:pt idx="30">
                  <c:v>152</c:v>
                </c:pt>
                <c:pt idx="31">
                  <c:v>147</c:v>
                </c:pt>
                <c:pt idx="32">
                  <c:v>141</c:v>
                </c:pt>
                <c:pt idx="33">
                  <c:v>154</c:v>
                </c:pt>
                <c:pt idx="34">
                  <c:v>162</c:v>
                </c:pt>
                <c:pt idx="35">
                  <c:v>176</c:v>
                </c:pt>
                <c:pt idx="36">
                  <c:v>192</c:v>
                </c:pt>
                <c:pt idx="37">
                  <c:v>219</c:v>
                </c:pt>
                <c:pt idx="38">
                  <c:v>214</c:v>
                </c:pt>
                <c:pt idx="39">
                  <c:v>222</c:v>
                </c:pt>
                <c:pt idx="40">
                  <c:v>229</c:v>
                </c:pt>
                <c:pt idx="41">
                  <c:v>236</c:v>
                </c:pt>
                <c:pt idx="42">
                  <c:v>222</c:v>
                </c:pt>
                <c:pt idx="43">
                  <c:v>239</c:v>
                </c:pt>
                <c:pt idx="44">
                  <c:v>275</c:v>
                </c:pt>
                <c:pt idx="45">
                  <c:v>275</c:v>
                </c:pt>
                <c:pt idx="46">
                  <c:v>292</c:v>
                </c:pt>
                <c:pt idx="47">
                  <c:v>322</c:v>
                </c:pt>
                <c:pt idx="48">
                  <c:v>364</c:v>
                </c:pt>
                <c:pt idx="49">
                  <c:v>362</c:v>
                </c:pt>
                <c:pt idx="50">
                  <c:v>423</c:v>
                </c:pt>
                <c:pt idx="51">
                  <c:v>479</c:v>
                </c:pt>
                <c:pt idx="52">
                  <c:v>504</c:v>
                </c:pt>
                <c:pt idx="53">
                  <c:v>533</c:v>
                </c:pt>
                <c:pt idx="54">
                  <c:v>557</c:v>
                </c:pt>
                <c:pt idx="55">
                  <c:v>625</c:v>
                </c:pt>
                <c:pt idx="56">
                  <c:v>679</c:v>
                </c:pt>
                <c:pt idx="57">
                  <c:v>714</c:v>
                </c:pt>
                <c:pt idx="58">
                  <c:v>731</c:v>
                </c:pt>
                <c:pt idx="59">
                  <c:v>789</c:v>
                </c:pt>
                <c:pt idx="60">
                  <c:v>849</c:v>
                </c:pt>
                <c:pt idx="61">
                  <c:v>904</c:v>
                </c:pt>
                <c:pt idx="62">
                  <c:v>980</c:v>
                </c:pt>
                <c:pt idx="63">
                  <c:v>1052</c:v>
                </c:pt>
                <c:pt idx="64">
                  <c:v>1137</c:v>
                </c:pt>
                <c:pt idx="65">
                  <c:v>1219</c:v>
                </c:pt>
                <c:pt idx="66">
                  <c:v>1323</c:v>
                </c:pt>
                <c:pt idx="67">
                  <c:v>1423</c:v>
                </c:pt>
                <c:pt idx="68">
                  <c:v>1551</c:v>
                </c:pt>
                <c:pt idx="69">
                  <c:v>1673</c:v>
                </c:pt>
                <c:pt idx="70">
                  <c:v>1839</c:v>
                </c:pt>
                <c:pt idx="71">
                  <c:v>1947</c:v>
                </c:pt>
                <c:pt idx="72">
                  <c:v>2057</c:v>
                </c:pt>
                <c:pt idx="73">
                  <c:v>2241</c:v>
                </c:pt>
                <c:pt idx="74">
                  <c:v>2245</c:v>
                </c:pt>
                <c:pt idx="75">
                  <c:v>2132</c:v>
                </c:pt>
                <c:pt idx="76">
                  <c:v>2314</c:v>
                </c:pt>
                <c:pt idx="77">
                  <c:v>2398</c:v>
                </c:pt>
                <c:pt idx="78">
                  <c:v>2392</c:v>
                </c:pt>
                <c:pt idx="79">
                  <c:v>2544</c:v>
                </c:pt>
                <c:pt idx="80">
                  <c:v>2422</c:v>
                </c:pt>
                <c:pt idx="81">
                  <c:v>2289</c:v>
                </c:pt>
                <c:pt idx="82">
                  <c:v>2196</c:v>
                </c:pt>
                <c:pt idx="83">
                  <c:v>2176</c:v>
                </c:pt>
                <c:pt idx="84">
                  <c:v>2199</c:v>
                </c:pt>
                <c:pt idx="85">
                  <c:v>2186</c:v>
                </c:pt>
                <c:pt idx="86">
                  <c:v>2293</c:v>
                </c:pt>
                <c:pt idx="87">
                  <c:v>2306</c:v>
                </c:pt>
                <c:pt idx="88">
                  <c:v>2412</c:v>
                </c:pt>
                <c:pt idx="89">
                  <c:v>2459</c:v>
                </c:pt>
                <c:pt idx="90">
                  <c:v>2492</c:v>
                </c:pt>
                <c:pt idx="91">
                  <c:v>2605</c:v>
                </c:pt>
                <c:pt idx="92">
                  <c:v>2510</c:v>
                </c:pt>
                <c:pt idx="93">
                  <c:v>2523</c:v>
                </c:pt>
                <c:pt idx="94">
                  <c:v>2546</c:v>
                </c:pt>
                <c:pt idx="95">
                  <c:v>2565</c:v>
                </c:pt>
                <c:pt idx="96">
                  <c:v>2624</c:v>
                </c:pt>
                <c:pt idx="97">
                  <c:v>2700</c:v>
                </c:pt>
                <c:pt idx="98">
                  <c:v>2766</c:v>
                </c:pt>
                <c:pt idx="99">
                  <c:v>2737</c:v>
                </c:pt>
                <c:pt idx="100">
                  <c:v>2838</c:v>
                </c:pt>
                <c:pt idx="101">
                  <c:v>2840</c:v>
                </c:pt>
                <c:pt idx="102">
                  <c:v>2831</c:v>
                </c:pt>
                <c:pt idx="103">
                  <c:v>2959</c:v>
                </c:pt>
                <c:pt idx="104">
                  <c:v>3053</c:v>
                </c:pt>
                <c:pt idx="105">
                  <c:v>3076</c:v>
                </c:pt>
                <c:pt idx="106">
                  <c:v>3089</c:v>
                </c:pt>
                <c:pt idx="107">
                  <c:v>3081</c:v>
                </c:pt>
                <c:pt idx="108">
                  <c:v>3122</c:v>
                </c:pt>
                <c:pt idx="109">
                  <c:v>3056</c:v>
                </c:pt>
                <c:pt idx="110">
                  <c:v>3114</c:v>
                </c:pt>
                <c:pt idx="111">
                  <c:v>3154.1936166870164</c:v>
                </c:pt>
                <c:pt idx="112">
                  <c:v>3189.5683027998707</c:v>
                </c:pt>
                <c:pt idx="113">
                  <c:v>3239.2078771811875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59200"/>
        <c:axId val="114459776"/>
      </c:scatterChart>
      <c:valAx>
        <c:axId val="114459200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59776"/>
        <c:crosses val="autoZero"/>
        <c:crossBetween val="midCat"/>
      </c:valAx>
      <c:valAx>
        <c:axId val="11445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88781431334622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592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Global Carbon Dioxide Emissions from Fossil Fuel Burning, 1900-2013</a:t>
            </a:r>
          </a:p>
        </c:rich>
      </c:tx>
      <c:layout>
        <c:manualLayout>
          <c:xMode val="edge"/>
          <c:yMode val="edge"/>
          <c:x val="0.17944535073409462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5589994562261"/>
          <c:y val="0.15087040618955513"/>
          <c:w val="0.82272974442631863"/>
          <c:h val="0.7234042553191489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'Emissions by Fuel'!$E$3</c:f>
              <c:strCache>
                <c:ptCount val="1"/>
                <c:pt idx="0">
                  <c:v>Total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'Emissions by Fuel'!$A$6:$A$119</c:f>
              <c:numCache>
                <c:formatCode>General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xVal>
          <c:yVal>
            <c:numRef>
              <c:f>'Emissions by Fuel'!$E$6:$E$119</c:f>
              <c:numCache>
                <c:formatCode>#,##0</c:formatCode>
                <c:ptCount val="114"/>
                <c:pt idx="0">
                  <c:v>534</c:v>
                </c:pt>
                <c:pt idx="1">
                  <c:v>553</c:v>
                </c:pt>
                <c:pt idx="2">
                  <c:v>566</c:v>
                </c:pt>
                <c:pt idx="3">
                  <c:v>617</c:v>
                </c:pt>
                <c:pt idx="4">
                  <c:v>624</c:v>
                </c:pt>
                <c:pt idx="5">
                  <c:v>664</c:v>
                </c:pt>
                <c:pt idx="6">
                  <c:v>708</c:v>
                </c:pt>
                <c:pt idx="7">
                  <c:v>783</c:v>
                </c:pt>
                <c:pt idx="8">
                  <c:v>749</c:v>
                </c:pt>
                <c:pt idx="9">
                  <c:v>785</c:v>
                </c:pt>
                <c:pt idx="10">
                  <c:v>819</c:v>
                </c:pt>
                <c:pt idx="11">
                  <c:v>835</c:v>
                </c:pt>
                <c:pt idx="12">
                  <c:v>879</c:v>
                </c:pt>
                <c:pt idx="13">
                  <c:v>944</c:v>
                </c:pt>
                <c:pt idx="14">
                  <c:v>850</c:v>
                </c:pt>
                <c:pt idx="15">
                  <c:v>838</c:v>
                </c:pt>
                <c:pt idx="16">
                  <c:v>900</c:v>
                </c:pt>
                <c:pt idx="17">
                  <c:v>956</c:v>
                </c:pt>
                <c:pt idx="18">
                  <c:v>936</c:v>
                </c:pt>
                <c:pt idx="19">
                  <c:v>806</c:v>
                </c:pt>
                <c:pt idx="20">
                  <c:v>932</c:v>
                </c:pt>
                <c:pt idx="21">
                  <c:v>803</c:v>
                </c:pt>
                <c:pt idx="22">
                  <c:v>845</c:v>
                </c:pt>
                <c:pt idx="23">
                  <c:v>970</c:v>
                </c:pt>
                <c:pt idx="24">
                  <c:v>962</c:v>
                </c:pt>
                <c:pt idx="25">
                  <c:v>975</c:v>
                </c:pt>
                <c:pt idx="26">
                  <c:v>984</c:v>
                </c:pt>
                <c:pt idx="27">
                  <c:v>1062</c:v>
                </c:pt>
                <c:pt idx="28">
                  <c:v>1056</c:v>
                </c:pt>
                <c:pt idx="29">
                  <c:v>1135</c:v>
                </c:pt>
                <c:pt idx="30">
                  <c:v>1042</c:v>
                </c:pt>
                <c:pt idx="31">
                  <c:v>931</c:v>
                </c:pt>
                <c:pt idx="32">
                  <c:v>840</c:v>
                </c:pt>
                <c:pt idx="33">
                  <c:v>887</c:v>
                </c:pt>
                <c:pt idx="34">
                  <c:v>965</c:v>
                </c:pt>
                <c:pt idx="35">
                  <c:v>1017</c:v>
                </c:pt>
                <c:pt idx="36">
                  <c:v>1119</c:v>
                </c:pt>
                <c:pt idx="37">
                  <c:v>1198</c:v>
                </c:pt>
                <c:pt idx="38">
                  <c:v>1131</c:v>
                </c:pt>
                <c:pt idx="39">
                  <c:v>1178</c:v>
                </c:pt>
                <c:pt idx="40">
                  <c:v>1288</c:v>
                </c:pt>
                <c:pt idx="41">
                  <c:v>1321</c:v>
                </c:pt>
                <c:pt idx="42">
                  <c:v>1330</c:v>
                </c:pt>
                <c:pt idx="43">
                  <c:v>1381</c:v>
                </c:pt>
                <c:pt idx="44">
                  <c:v>1376</c:v>
                </c:pt>
                <c:pt idx="45">
                  <c:v>1154</c:v>
                </c:pt>
                <c:pt idx="46">
                  <c:v>1228</c:v>
                </c:pt>
                <c:pt idx="47">
                  <c:v>1381</c:v>
                </c:pt>
                <c:pt idx="48">
                  <c:v>1455</c:v>
                </c:pt>
                <c:pt idx="49">
                  <c:v>1403</c:v>
                </c:pt>
                <c:pt idx="50">
                  <c:v>1590</c:v>
                </c:pt>
                <c:pt idx="51">
                  <c:v>1723</c:v>
                </c:pt>
                <c:pt idx="52">
                  <c:v>1747</c:v>
                </c:pt>
                <c:pt idx="53">
                  <c:v>1789</c:v>
                </c:pt>
                <c:pt idx="54">
                  <c:v>1811</c:v>
                </c:pt>
                <c:pt idx="55">
                  <c:v>1983</c:v>
                </c:pt>
                <c:pt idx="56">
                  <c:v>2113</c:v>
                </c:pt>
                <c:pt idx="57">
                  <c:v>2201</c:v>
                </c:pt>
                <c:pt idx="58">
                  <c:v>2259</c:v>
                </c:pt>
                <c:pt idx="59">
                  <c:v>2377</c:v>
                </c:pt>
                <c:pt idx="60">
                  <c:v>2486</c:v>
                </c:pt>
                <c:pt idx="61">
                  <c:v>2493</c:v>
                </c:pt>
                <c:pt idx="62">
                  <c:v>2594</c:v>
                </c:pt>
                <c:pt idx="63">
                  <c:v>2734</c:v>
                </c:pt>
                <c:pt idx="64">
                  <c:v>2888</c:v>
                </c:pt>
                <c:pt idx="65">
                  <c:v>3016</c:v>
                </c:pt>
                <c:pt idx="66">
                  <c:v>3165</c:v>
                </c:pt>
                <c:pt idx="67">
                  <c:v>3263</c:v>
                </c:pt>
                <c:pt idx="68">
                  <c:v>3423</c:v>
                </c:pt>
                <c:pt idx="69">
                  <c:v>3626</c:v>
                </c:pt>
                <c:pt idx="70">
                  <c:v>3888</c:v>
                </c:pt>
                <c:pt idx="71">
                  <c:v>4036</c:v>
                </c:pt>
                <c:pt idx="72">
                  <c:v>4193</c:v>
                </c:pt>
                <c:pt idx="73">
                  <c:v>4410</c:v>
                </c:pt>
                <c:pt idx="74">
                  <c:v>4421</c:v>
                </c:pt>
                <c:pt idx="75">
                  <c:v>4409</c:v>
                </c:pt>
                <c:pt idx="76">
                  <c:v>4654</c:v>
                </c:pt>
                <c:pt idx="77">
                  <c:v>4813</c:v>
                </c:pt>
                <c:pt idx="78">
                  <c:v>4865</c:v>
                </c:pt>
                <c:pt idx="79">
                  <c:v>5152</c:v>
                </c:pt>
                <c:pt idx="80">
                  <c:v>5109</c:v>
                </c:pt>
                <c:pt idx="81">
                  <c:v>4966</c:v>
                </c:pt>
                <c:pt idx="82">
                  <c:v>4928</c:v>
                </c:pt>
                <c:pt idx="83">
                  <c:v>4912</c:v>
                </c:pt>
                <c:pt idx="84">
                  <c:v>5101</c:v>
                </c:pt>
                <c:pt idx="85">
                  <c:v>5260</c:v>
                </c:pt>
                <c:pt idx="86">
                  <c:v>5424</c:v>
                </c:pt>
                <c:pt idx="87">
                  <c:v>5564</c:v>
                </c:pt>
                <c:pt idx="88">
                  <c:v>5763</c:v>
                </c:pt>
                <c:pt idx="89">
                  <c:v>5901</c:v>
                </c:pt>
                <c:pt idx="90">
                  <c:v>5930</c:v>
                </c:pt>
                <c:pt idx="91">
                  <c:v>6013</c:v>
                </c:pt>
                <c:pt idx="92">
                  <c:v>5962</c:v>
                </c:pt>
                <c:pt idx="93">
                  <c:v>5950</c:v>
                </c:pt>
                <c:pt idx="94">
                  <c:v>6043</c:v>
                </c:pt>
                <c:pt idx="95">
                  <c:v>6164</c:v>
                </c:pt>
                <c:pt idx="96">
                  <c:v>6302</c:v>
                </c:pt>
                <c:pt idx="97">
                  <c:v>6403</c:v>
                </c:pt>
                <c:pt idx="98">
                  <c:v>6400</c:v>
                </c:pt>
                <c:pt idx="99">
                  <c:v>6359</c:v>
                </c:pt>
                <c:pt idx="100">
                  <c:v>6493</c:v>
                </c:pt>
                <c:pt idx="101">
                  <c:v>6644</c:v>
                </c:pt>
                <c:pt idx="102">
                  <c:v>6696</c:v>
                </c:pt>
                <c:pt idx="103">
                  <c:v>7093</c:v>
                </c:pt>
                <c:pt idx="104">
                  <c:v>7457</c:v>
                </c:pt>
                <c:pt idx="105">
                  <c:v>7713</c:v>
                </c:pt>
                <c:pt idx="106">
                  <c:v>7953</c:v>
                </c:pt>
                <c:pt idx="107">
                  <c:v>8117</c:v>
                </c:pt>
                <c:pt idx="108">
                  <c:v>8324</c:v>
                </c:pt>
                <c:pt idx="109">
                  <c:v>8261</c:v>
                </c:pt>
                <c:pt idx="110">
                  <c:v>8658</c:v>
                </c:pt>
                <c:pt idx="111">
                  <c:v>8904.6064917038893</c:v>
                </c:pt>
                <c:pt idx="112">
                  <c:v>9085.0212075078434</c:v>
                </c:pt>
                <c:pt idx="113">
                  <c:v>9268.4932184841691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60928"/>
        <c:axId val="114462080"/>
      </c:scatterChart>
      <c:valAx>
        <c:axId val="114460928"/>
        <c:scaling>
          <c:orientation val="minMax"/>
          <c:min val="1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2080"/>
        <c:crosses val="autoZero"/>
        <c:crossBetween val="midCat"/>
      </c:valAx>
      <c:valAx>
        <c:axId val="11446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552546744036105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09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
Top Ten Countries, 2013
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Countries'!$A$6:$A$15</c:f>
              <c:strCache>
                <c:ptCount val="10"/>
                <c:pt idx="0">
                  <c:v>China</c:v>
                </c:pt>
                <c:pt idx="1">
                  <c:v>United States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  <c:pt idx="5">
                  <c:v>Germany</c:v>
                </c:pt>
                <c:pt idx="6">
                  <c:v>Iran</c:v>
                </c:pt>
                <c:pt idx="7">
                  <c:v>South Korea</c:v>
                </c:pt>
                <c:pt idx="8">
                  <c:v>Canada</c:v>
                </c:pt>
                <c:pt idx="9">
                  <c:v>Saudi Arabia</c:v>
                </c:pt>
              </c:strCache>
            </c:strRef>
          </c:cat>
          <c:val>
            <c:numRef>
              <c:f>'Top Countries'!$B$6:$B$15</c:f>
              <c:numCache>
                <c:formatCode>#,##0</c:formatCode>
                <c:ptCount val="10"/>
                <c:pt idx="0">
                  <c:v>2372.1531121031271</c:v>
                </c:pt>
                <c:pt idx="1">
                  <c:v>1415.249443286451</c:v>
                </c:pt>
                <c:pt idx="2">
                  <c:v>621.35988850089529</c:v>
                </c:pt>
                <c:pt idx="3">
                  <c:v>477.21387796963171</c:v>
                </c:pt>
                <c:pt idx="4">
                  <c:v>330.87589732213928</c:v>
                </c:pt>
                <c:pt idx="5">
                  <c:v>202.44203467508677</c:v>
                </c:pt>
                <c:pt idx="6">
                  <c:v>167.38232925390682</c:v>
                </c:pt>
                <c:pt idx="7">
                  <c:v>158.68050143608696</c:v>
                </c:pt>
                <c:pt idx="8">
                  <c:v>137.4632118771116</c:v>
                </c:pt>
                <c:pt idx="9">
                  <c:v>129.47528244299571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85856"/>
        <c:axId val="114463808"/>
      </c:barChart>
      <c:catAx>
        <c:axId val="11218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754591035011327"/>
              <c:y val="0.9335912314635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3808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144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4429400386847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185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</a:t>
            </a:r>
            <a:br>
              <a:rPr lang="en-US"/>
            </a:br>
            <a:r>
              <a:rPr lang="en-US"/>
              <a:t>Top Five Countries, 1950-2013</a:t>
            </a:r>
          </a:p>
        </c:rich>
      </c:tx>
      <c:layout>
        <c:manualLayout>
          <c:xMode val="edge"/>
          <c:yMode val="edge"/>
          <c:x val="0.14141454007019283"/>
          <c:y val="2.1925787545444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3013836699565856"/>
          <c:w val="0.82544861337683528"/>
          <c:h val="0.744136290972022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Emitters Over Time'!$B$3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7"/>
              <c:layout>
                <c:manualLayout>
                  <c:x val="5.8158619242741474E-2"/>
                  <c:y val="-0.129466892073693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Time'!$B$6:$B$69</c:f>
              <c:numCache>
                <c:formatCode>#,##0</c:formatCode>
                <c:ptCount val="64"/>
                <c:pt idx="0">
                  <c:v>21.465</c:v>
                </c:pt>
                <c:pt idx="1">
                  <c:v>27.763000000000002</c:v>
                </c:pt>
                <c:pt idx="2">
                  <c:v>34.994999999999997</c:v>
                </c:pt>
                <c:pt idx="3">
                  <c:v>36.6</c:v>
                </c:pt>
                <c:pt idx="4">
                  <c:v>44.011000000000003</c:v>
                </c:pt>
                <c:pt idx="5">
                  <c:v>52.098999999999997</c:v>
                </c:pt>
                <c:pt idx="6">
                  <c:v>59.046999999999997</c:v>
                </c:pt>
                <c:pt idx="7">
                  <c:v>69.963999999999999</c:v>
                </c:pt>
                <c:pt idx="8">
                  <c:v>143.38999999999999</c:v>
                </c:pt>
                <c:pt idx="9">
                  <c:v>196.82300000000001</c:v>
                </c:pt>
                <c:pt idx="10">
                  <c:v>212.90600000000001</c:v>
                </c:pt>
                <c:pt idx="11">
                  <c:v>150.55000000000001</c:v>
                </c:pt>
                <c:pt idx="12">
                  <c:v>120.087</c:v>
                </c:pt>
                <c:pt idx="13">
                  <c:v>119.08799999999999</c:v>
                </c:pt>
                <c:pt idx="14">
                  <c:v>119.15</c:v>
                </c:pt>
                <c:pt idx="15">
                  <c:v>129.79900000000001</c:v>
                </c:pt>
                <c:pt idx="16">
                  <c:v>142.566</c:v>
                </c:pt>
                <c:pt idx="17">
                  <c:v>118.14400000000001</c:v>
                </c:pt>
                <c:pt idx="18">
                  <c:v>127.878</c:v>
                </c:pt>
                <c:pt idx="19">
                  <c:v>157.41399999999999</c:v>
                </c:pt>
                <c:pt idx="20">
                  <c:v>210.422</c:v>
                </c:pt>
                <c:pt idx="21">
                  <c:v>239.06</c:v>
                </c:pt>
                <c:pt idx="22">
                  <c:v>254.04300000000001</c:v>
                </c:pt>
                <c:pt idx="23">
                  <c:v>264.12400000000002</c:v>
                </c:pt>
                <c:pt idx="24">
                  <c:v>269.43400000000003</c:v>
                </c:pt>
                <c:pt idx="25">
                  <c:v>312.41000000000003</c:v>
                </c:pt>
                <c:pt idx="26">
                  <c:v>326.20499999999998</c:v>
                </c:pt>
                <c:pt idx="27">
                  <c:v>357.32499999999999</c:v>
                </c:pt>
                <c:pt idx="28">
                  <c:v>398.73700000000002</c:v>
                </c:pt>
                <c:pt idx="29">
                  <c:v>407.65199999999999</c:v>
                </c:pt>
                <c:pt idx="30">
                  <c:v>400.10700000000003</c:v>
                </c:pt>
                <c:pt idx="31">
                  <c:v>395.82799999999997</c:v>
                </c:pt>
                <c:pt idx="32">
                  <c:v>430.94099999999997</c:v>
                </c:pt>
                <c:pt idx="33">
                  <c:v>454.60300000000001</c:v>
                </c:pt>
                <c:pt idx="34">
                  <c:v>494.93</c:v>
                </c:pt>
                <c:pt idx="35">
                  <c:v>536.28399999999999</c:v>
                </c:pt>
                <c:pt idx="36">
                  <c:v>564.21299999999997</c:v>
                </c:pt>
                <c:pt idx="37">
                  <c:v>602.59299999999996</c:v>
                </c:pt>
                <c:pt idx="38">
                  <c:v>646.16899999999998</c:v>
                </c:pt>
                <c:pt idx="39">
                  <c:v>656.81500000000005</c:v>
                </c:pt>
                <c:pt idx="40">
                  <c:v>671.05100000000004</c:v>
                </c:pt>
                <c:pt idx="41">
                  <c:v>704.81</c:v>
                </c:pt>
                <c:pt idx="42">
                  <c:v>735.20100000000002</c:v>
                </c:pt>
                <c:pt idx="43">
                  <c:v>785.02700000000004</c:v>
                </c:pt>
                <c:pt idx="44">
                  <c:v>833.99</c:v>
                </c:pt>
                <c:pt idx="45">
                  <c:v>905.45</c:v>
                </c:pt>
                <c:pt idx="46">
                  <c:v>944.39300000000003</c:v>
                </c:pt>
                <c:pt idx="47">
                  <c:v>946.14400000000001</c:v>
                </c:pt>
                <c:pt idx="48">
                  <c:v>906.55700000000002</c:v>
                </c:pt>
                <c:pt idx="49">
                  <c:v>904.84199999999998</c:v>
                </c:pt>
                <c:pt idx="50">
                  <c:v>928.601</c:v>
                </c:pt>
                <c:pt idx="51">
                  <c:v>951.06799999999998</c:v>
                </c:pt>
                <c:pt idx="52">
                  <c:v>1007.429</c:v>
                </c:pt>
                <c:pt idx="53">
                  <c:v>1234.027</c:v>
                </c:pt>
                <c:pt idx="54">
                  <c:v>1442.096</c:v>
                </c:pt>
                <c:pt idx="55">
                  <c:v>1578.952</c:v>
                </c:pt>
                <c:pt idx="56">
                  <c:v>1749.24</c:v>
                </c:pt>
                <c:pt idx="57">
                  <c:v>1852.1420000000001</c:v>
                </c:pt>
                <c:pt idx="58">
                  <c:v>1918.5830000000001</c:v>
                </c:pt>
                <c:pt idx="59">
                  <c:v>2097.6849999999999</c:v>
                </c:pt>
                <c:pt idx="60">
                  <c:v>2259.8560000000002</c:v>
                </c:pt>
                <c:pt idx="61">
                  <c:v>2160.8195848295691</c:v>
                </c:pt>
                <c:pt idx="62">
                  <c:v>2283.0494285501541</c:v>
                </c:pt>
                <c:pt idx="63">
                  <c:v>2372.1531121031271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'Top Emitters Over Time'!$C$3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4.7192371752878361E-2"/>
                  <c:y val="7.3120415073841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Time'!$C$6:$C$69</c:f>
              <c:numCache>
                <c:formatCode>#,##0</c:formatCode>
                <c:ptCount val="64"/>
                <c:pt idx="0">
                  <c:v>692.12400000000002</c:v>
                </c:pt>
                <c:pt idx="1">
                  <c:v>712.98299999999995</c:v>
                </c:pt>
                <c:pt idx="2">
                  <c:v>694.61800000000005</c:v>
                </c:pt>
                <c:pt idx="3">
                  <c:v>711.17499999999995</c:v>
                </c:pt>
                <c:pt idx="4">
                  <c:v>677.68899999999996</c:v>
                </c:pt>
                <c:pt idx="5">
                  <c:v>742.82799999999997</c:v>
                </c:pt>
                <c:pt idx="6">
                  <c:v>778.63099999999997</c:v>
                </c:pt>
                <c:pt idx="7">
                  <c:v>772.00099999999998</c:v>
                </c:pt>
                <c:pt idx="8">
                  <c:v>748.06899999999996</c:v>
                </c:pt>
                <c:pt idx="9">
                  <c:v>770.64200000000005</c:v>
                </c:pt>
                <c:pt idx="10">
                  <c:v>788.3</c:v>
                </c:pt>
                <c:pt idx="11">
                  <c:v>785.52099999999996</c:v>
                </c:pt>
                <c:pt idx="12">
                  <c:v>814.61900000000003</c:v>
                </c:pt>
                <c:pt idx="13">
                  <c:v>850.62199999999996</c:v>
                </c:pt>
                <c:pt idx="14">
                  <c:v>887.91800000000001</c:v>
                </c:pt>
                <c:pt idx="15">
                  <c:v>924.71299999999997</c:v>
                </c:pt>
                <c:pt idx="16">
                  <c:v>971.33299999999997</c:v>
                </c:pt>
                <c:pt idx="17">
                  <c:v>1007.829</c:v>
                </c:pt>
                <c:pt idx="18">
                  <c:v>1044.82</c:v>
                </c:pt>
                <c:pt idx="19">
                  <c:v>1097.559</c:v>
                </c:pt>
                <c:pt idx="20">
                  <c:v>1180.5029999999999</c:v>
                </c:pt>
                <c:pt idx="21">
                  <c:v>1188.1020000000001</c:v>
                </c:pt>
                <c:pt idx="22">
                  <c:v>1244.874</c:v>
                </c:pt>
                <c:pt idx="23">
                  <c:v>1300.8440000000001</c:v>
                </c:pt>
                <c:pt idx="24">
                  <c:v>1254.019</c:v>
                </c:pt>
                <c:pt idx="25">
                  <c:v>1201.617</c:v>
                </c:pt>
                <c:pt idx="26">
                  <c:v>1258.0039999999999</c:v>
                </c:pt>
                <c:pt idx="27">
                  <c:v>1293.2349999999999</c:v>
                </c:pt>
                <c:pt idx="28">
                  <c:v>1333.2729999999999</c:v>
                </c:pt>
                <c:pt idx="29">
                  <c:v>1336.3440000000001</c:v>
                </c:pt>
                <c:pt idx="30">
                  <c:v>1287.4749999999999</c:v>
                </c:pt>
                <c:pt idx="31">
                  <c:v>1235.8309999999999</c:v>
                </c:pt>
                <c:pt idx="32">
                  <c:v>1172.7840000000001</c:v>
                </c:pt>
                <c:pt idx="33">
                  <c:v>1182.145</c:v>
                </c:pt>
                <c:pt idx="34">
                  <c:v>1219.069</c:v>
                </c:pt>
                <c:pt idx="35">
                  <c:v>1223.4690000000001</c:v>
                </c:pt>
                <c:pt idx="36">
                  <c:v>1224.7550000000001</c:v>
                </c:pt>
                <c:pt idx="37">
                  <c:v>1277.4559999999999</c:v>
                </c:pt>
                <c:pt idx="38">
                  <c:v>1333.1510000000001</c:v>
                </c:pt>
                <c:pt idx="39">
                  <c:v>1350.173</c:v>
                </c:pt>
                <c:pt idx="40">
                  <c:v>1300.2829999999999</c:v>
                </c:pt>
                <c:pt idx="41">
                  <c:v>1316.2539999999999</c:v>
                </c:pt>
                <c:pt idx="42">
                  <c:v>1342.2950000000001</c:v>
                </c:pt>
                <c:pt idx="43">
                  <c:v>1371.63</c:v>
                </c:pt>
                <c:pt idx="44">
                  <c:v>1396.662</c:v>
                </c:pt>
                <c:pt idx="45">
                  <c:v>1406.1</c:v>
                </c:pt>
                <c:pt idx="46">
                  <c:v>1441.518</c:v>
                </c:pt>
                <c:pt idx="47">
                  <c:v>1477.895</c:v>
                </c:pt>
                <c:pt idx="48">
                  <c:v>1487.89</c:v>
                </c:pt>
                <c:pt idx="49">
                  <c:v>1508.5060000000001</c:v>
                </c:pt>
                <c:pt idx="50">
                  <c:v>1558.1020000000001</c:v>
                </c:pt>
                <c:pt idx="51">
                  <c:v>1527.5170000000001</c:v>
                </c:pt>
                <c:pt idx="52">
                  <c:v>1541.028</c:v>
                </c:pt>
                <c:pt idx="53">
                  <c:v>1549.404</c:v>
                </c:pt>
                <c:pt idx="54">
                  <c:v>1579.1559999999999</c:v>
                </c:pt>
                <c:pt idx="55">
                  <c:v>1588.8720000000001</c:v>
                </c:pt>
                <c:pt idx="56">
                  <c:v>1564.662</c:v>
                </c:pt>
                <c:pt idx="57">
                  <c:v>1589.5</c:v>
                </c:pt>
                <c:pt idx="58">
                  <c:v>1542.634</c:v>
                </c:pt>
                <c:pt idx="59">
                  <c:v>1448.5519999999999</c:v>
                </c:pt>
                <c:pt idx="60">
                  <c:v>1481.6079999999999</c:v>
                </c:pt>
                <c:pt idx="61">
                  <c:v>1435.2950686295612</c:v>
                </c:pt>
                <c:pt idx="62">
                  <c:v>1379.0111901310975</c:v>
                </c:pt>
                <c:pt idx="63">
                  <c:v>1415.249443286451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'Top Emitters Over Time'!$D$3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dLbls>
            <c:dLbl>
              <c:idx val="61"/>
              <c:layout>
                <c:manualLayout>
                  <c:x val="1.1144022984076419E-2"/>
                  <c:y val="-2.9488722033537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Time'!$D$6:$D$69</c:f>
              <c:numCache>
                <c:formatCode>#,##0</c:formatCode>
                <c:ptCount val="64"/>
                <c:pt idx="0">
                  <c:v>18.170999999999999</c:v>
                </c:pt>
                <c:pt idx="1">
                  <c:v>19.029</c:v>
                </c:pt>
                <c:pt idx="2">
                  <c:v>20.058</c:v>
                </c:pt>
                <c:pt idx="3">
                  <c:v>20.436</c:v>
                </c:pt>
                <c:pt idx="4">
                  <c:v>21.49</c:v>
                </c:pt>
                <c:pt idx="5">
                  <c:v>23.318999999999999</c:v>
                </c:pt>
                <c:pt idx="6">
                  <c:v>24.141999999999999</c:v>
                </c:pt>
                <c:pt idx="7">
                  <c:v>27.084</c:v>
                </c:pt>
                <c:pt idx="8">
                  <c:v>28.309000000000001</c:v>
                </c:pt>
                <c:pt idx="9">
                  <c:v>29.95</c:v>
                </c:pt>
                <c:pt idx="10">
                  <c:v>32.883000000000003</c:v>
                </c:pt>
                <c:pt idx="11">
                  <c:v>35.561</c:v>
                </c:pt>
                <c:pt idx="12">
                  <c:v>39.124000000000002</c:v>
                </c:pt>
                <c:pt idx="13">
                  <c:v>42.018999999999998</c:v>
                </c:pt>
                <c:pt idx="14">
                  <c:v>41.082000000000001</c:v>
                </c:pt>
                <c:pt idx="15">
                  <c:v>45.261000000000003</c:v>
                </c:pt>
                <c:pt idx="16">
                  <c:v>46.841000000000001</c:v>
                </c:pt>
                <c:pt idx="17">
                  <c:v>46.97</c:v>
                </c:pt>
                <c:pt idx="18">
                  <c:v>51.087000000000003</c:v>
                </c:pt>
                <c:pt idx="19">
                  <c:v>52.011000000000003</c:v>
                </c:pt>
                <c:pt idx="20">
                  <c:v>53.216000000000001</c:v>
                </c:pt>
                <c:pt idx="21">
                  <c:v>56.140999999999998</c:v>
                </c:pt>
                <c:pt idx="22">
                  <c:v>59.408000000000001</c:v>
                </c:pt>
                <c:pt idx="23">
                  <c:v>61.179000000000002</c:v>
                </c:pt>
                <c:pt idx="24">
                  <c:v>63.265000000000001</c:v>
                </c:pt>
                <c:pt idx="25">
                  <c:v>68.775999999999996</c:v>
                </c:pt>
                <c:pt idx="26">
                  <c:v>71.935000000000002</c:v>
                </c:pt>
                <c:pt idx="27">
                  <c:v>86.087000000000003</c:v>
                </c:pt>
                <c:pt idx="28">
                  <c:v>86.728999999999999</c:v>
                </c:pt>
                <c:pt idx="29">
                  <c:v>90.521000000000001</c:v>
                </c:pt>
                <c:pt idx="30">
                  <c:v>95.058999999999997</c:v>
                </c:pt>
                <c:pt idx="31">
                  <c:v>102.215</c:v>
                </c:pt>
                <c:pt idx="32">
                  <c:v>108.65</c:v>
                </c:pt>
                <c:pt idx="33">
                  <c:v>117.895</c:v>
                </c:pt>
                <c:pt idx="34">
                  <c:v>121.928</c:v>
                </c:pt>
                <c:pt idx="35">
                  <c:v>133.751</c:v>
                </c:pt>
                <c:pt idx="36">
                  <c:v>143.404</c:v>
                </c:pt>
                <c:pt idx="37">
                  <c:v>153.13900000000001</c:v>
                </c:pt>
                <c:pt idx="38">
                  <c:v>165.339</c:v>
                </c:pt>
                <c:pt idx="39">
                  <c:v>180.78700000000001</c:v>
                </c:pt>
                <c:pt idx="40">
                  <c:v>188.322</c:v>
                </c:pt>
                <c:pt idx="41">
                  <c:v>201.214</c:v>
                </c:pt>
                <c:pt idx="42">
                  <c:v>213.69900000000001</c:v>
                </c:pt>
                <c:pt idx="43">
                  <c:v>222.06100000000001</c:v>
                </c:pt>
                <c:pt idx="44">
                  <c:v>235.869</c:v>
                </c:pt>
                <c:pt idx="45">
                  <c:v>250.899</c:v>
                </c:pt>
                <c:pt idx="46">
                  <c:v>273.30900000000003</c:v>
                </c:pt>
                <c:pt idx="47">
                  <c:v>284.685</c:v>
                </c:pt>
                <c:pt idx="48">
                  <c:v>292.31299999999999</c:v>
                </c:pt>
                <c:pt idx="49">
                  <c:v>312.07799999999997</c:v>
                </c:pt>
                <c:pt idx="50">
                  <c:v>323.60599999999999</c:v>
                </c:pt>
                <c:pt idx="51">
                  <c:v>328.291</c:v>
                </c:pt>
                <c:pt idx="52">
                  <c:v>334.54899999999998</c:v>
                </c:pt>
                <c:pt idx="53">
                  <c:v>349.58100000000002</c:v>
                </c:pt>
                <c:pt idx="54">
                  <c:v>367.74599999999998</c:v>
                </c:pt>
                <c:pt idx="55">
                  <c:v>384.81799999999998</c:v>
                </c:pt>
                <c:pt idx="56">
                  <c:v>410.24400000000003</c:v>
                </c:pt>
                <c:pt idx="57">
                  <c:v>439.43400000000003</c:v>
                </c:pt>
                <c:pt idx="58">
                  <c:v>493.94299999999998</c:v>
                </c:pt>
                <c:pt idx="59">
                  <c:v>540.56799999999998</c:v>
                </c:pt>
                <c:pt idx="60">
                  <c:v>547.81100000000004</c:v>
                </c:pt>
                <c:pt idx="61">
                  <c:v>539.43883659557844</c:v>
                </c:pt>
                <c:pt idx="62">
                  <c:v>592.21677478854349</c:v>
                </c:pt>
                <c:pt idx="63">
                  <c:v>621.35988850089529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'Top Emitters Over Time'!$E$3</c:f>
              <c:strCache>
                <c:ptCount val="1"/>
                <c:pt idx="0">
                  <c:v>Russia</c:v>
                </c:pt>
              </c:strCache>
            </c:strRef>
          </c:tx>
          <c:spPr>
            <a:ln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0.13787778664544831"/>
                  <c:y val="2.30079397835176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Time'!$A$48:$A$69</c:f>
              <c:numCache>
                <c:formatCode>General</c:formatCod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</c:numCache>
            </c:numRef>
          </c:xVal>
          <c:yVal>
            <c:numRef>
              <c:f>'Top Emitters Over Time'!$E$48:$E$69</c:f>
              <c:numCache>
                <c:formatCode>#,##0</c:formatCode>
                <c:ptCount val="22"/>
                <c:pt idx="0">
                  <c:v>583.50699999999995</c:v>
                </c:pt>
                <c:pt idx="1">
                  <c:v>535.57100000000003</c:v>
                </c:pt>
                <c:pt idx="2">
                  <c:v>469.745</c:v>
                </c:pt>
                <c:pt idx="3">
                  <c:v>453.375</c:v>
                </c:pt>
                <c:pt idx="4">
                  <c:v>445.02499999999998</c:v>
                </c:pt>
                <c:pt idx="5">
                  <c:v>425.20800000000003</c:v>
                </c:pt>
                <c:pt idx="6">
                  <c:v>416.34699999999998</c:v>
                </c:pt>
                <c:pt idx="7">
                  <c:v>419.64400000000001</c:v>
                </c:pt>
                <c:pt idx="8">
                  <c:v>424.90100000000001</c:v>
                </c:pt>
                <c:pt idx="9">
                  <c:v>424.87400000000002</c:v>
                </c:pt>
                <c:pt idx="10">
                  <c:v>424.779</c:v>
                </c:pt>
                <c:pt idx="11">
                  <c:v>437.68</c:v>
                </c:pt>
                <c:pt idx="12">
                  <c:v>437.13200000000001</c:v>
                </c:pt>
                <c:pt idx="13">
                  <c:v>440.60199999999998</c:v>
                </c:pt>
                <c:pt idx="14">
                  <c:v>455.30900000000003</c:v>
                </c:pt>
                <c:pt idx="15">
                  <c:v>454.75799999999998</c:v>
                </c:pt>
                <c:pt idx="16">
                  <c:v>467.85899999999998</c:v>
                </c:pt>
                <c:pt idx="17">
                  <c:v>429.334</c:v>
                </c:pt>
                <c:pt idx="18">
                  <c:v>474.714</c:v>
                </c:pt>
                <c:pt idx="19">
                  <c:v>476.8528656453816</c:v>
                </c:pt>
                <c:pt idx="20">
                  <c:v>482.05680415391828</c:v>
                </c:pt>
                <c:pt idx="21">
                  <c:v>477.21387796963171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'Top Emitters Over Time'!$F$3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39"/>
              <c:layout>
                <c:manualLayout>
                  <c:x val="0.28070867540167488"/>
                  <c:y val="6.01387799221714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Time'!$F$6:$F$69</c:f>
              <c:numCache>
                <c:formatCode>#,##0</c:formatCode>
                <c:ptCount val="64"/>
                <c:pt idx="0">
                  <c:v>27.991</c:v>
                </c:pt>
                <c:pt idx="1">
                  <c:v>33.701999999999998</c:v>
                </c:pt>
                <c:pt idx="2">
                  <c:v>35.598999999999997</c:v>
                </c:pt>
                <c:pt idx="3">
                  <c:v>39.793999999999997</c:v>
                </c:pt>
                <c:pt idx="4">
                  <c:v>38.912999999999997</c:v>
                </c:pt>
                <c:pt idx="5">
                  <c:v>38.732999999999997</c:v>
                </c:pt>
                <c:pt idx="6">
                  <c:v>43.856000000000002</c:v>
                </c:pt>
                <c:pt idx="7">
                  <c:v>51.344999999999999</c:v>
                </c:pt>
                <c:pt idx="8">
                  <c:v>49.46</c:v>
                </c:pt>
                <c:pt idx="9">
                  <c:v>52.59</c:v>
                </c:pt>
                <c:pt idx="10">
                  <c:v>63.48</c:v>
                </c:pt>
                <c:pt idx="11">
                  <c:v>77.206999999999994</c:v>
                </c:pt>
                <c:pt idx="12">
                  <c:v>79.962000000000003</c:v>
                </c:pt>
                <c:pt idx="13">
                  <c:v>88.688999999999993</c:v>
                </c:pt>
                <c:pt idx="14">
                  <c:v>97.986999999999995</c:v>
                </c:pt>
                <c:pt idx="15">
                  <c:v>105.514</c:v>
                </c:pt>
                <c:pt idx="16">
                  <c:v>114.465</c:v>
                </c:pt>
                <c:pt idx="17">
                  <c:v>133.59200000000001</c:v>
                </c:pt>
                <c:pt idx="18">
                  <c:v>153.41300000000001</c:v>
                </c:pt>
                <c:pt idx="19">
                  <c:v>178.33600000000001</c:v>
                </c:pt>
                <c:pt idx="20">
                  <c:v>209.66</c:v>
                </c:pt>
                <c:pt idx="21">
                  <c:v>217.49199999999999</c:v>
                </c:pt>
                <c:pt idx="22">
                  <c:v>232.71700000000001</c:v>
                </c:pt>
                <c:pt idx="23">
                  <c:v>249.727</c:v>
                </c:pt>
                <c:pt idx="24">
                  <c:v>249.761</c:v>
                </c:pt>
                <c:pt idx="25">
                  <c:v>237.27099999999999</c:v>
                </c:pt>
                <c:pt idx="26">
                  <c:v>247.86</c:v>
                </c:pt>
                <c:pt idx="27">
                  <c:v>255.035</c:v>
                </c:pt>
                <c:pt idx="28">
                  <c:v>246.49199999999999</c:v>
                </c:pt>
                <c:pt idx="29">
                  <c:v>260.60000000000002</c:v>
                </c:pt>
                <c:pt idx="30">
                  <c:v>258.40499999999997</c:v>
                </c:pt>
                <c:pt idx="31">
                  <c:v>253.506</c:v>
                </c:pt>
                <c:pt idx="32">
                  <c:v>245.48699999999999</c:v>
                </c:pt>
                <c:pt idx="33">
                  <c:v>241.02500000000001</c:v>
                </c:pt>
                <c:pt idx="34">
                  <c:v>256.37599999999998</c:v>
                </c:pt>
                <c:pt idx="35">
                  <c:v>249.631</c:v>
                </c:pt>
                <c:pt idx="36">
                  <c:v>249.61199999999999</c:v>
                </c:pt>
                <c:pt idx="37">
                  <c:v>246.994</c:v>
                </c:pt>
                <c:pt idx="38">
                  <c:v>269.72500000000002</c:v>
                </c:pt>
                <c:pt idx="39">
                  <c:v>279.67</c:v>
                </c:pt>
                <c:pt idx="40">
                  <c:v>298.56400000000002</c:v>
                </c:pt>
                <c:pt idx="41">
                  <c:v>300.11599999999999</c:v>
                </c:pt>
                <c:pt idx="42">
                  <c:v>306.40100000000001</c:v>
                </c:pt>
                <c:pt idx="43">
                  <c:v>302.30799999999999</c:v>
                </c:pt>
                <c:pt idx="44">
                  <c:v>320.16000000000003</c:v>
                </c:pt>
                <c:pt idx="45">
                  <c:v>322.86500000000001</c:v>
                </c:pt>
                <c:pt idx="46">
                  <c:v>328.77300000000002</c:v>
                </c:pt>
                <c:pt idx="47">
                  <c:v>327.68799999999999</c:v>
                </c:pt>
                <c:pt idx="48">
                  <c:v>316.08</c:v>
                </c:pt>
                <c:pt idx="49">
                  <c:v>326.709</c:v>
                </c:pt>
                <c:pt idx="50">
                  <c:v>332.58499999999998</c:v>
                </c:pt>
                <c:pt idx="51">
                  <c:v>327.86099999999999</c:v>
                </c:pt>
                <c:pt idx="52">
                  <c:v>331.81099999999998</c:v>
                </c:pt>
                <c:pt idx="53">
                  <c:v>337.45</c:v>
                </c:pt>
                <c:pt idx="54">
                  <c:v>343.51100000000002</c:v>
                </c:pt>
                <c:pt idx="55">
                  <c:v>337.65499999999997</c:v>
                </c:pt>
                <c:pt idx="56">
                  <c:v>335.779</c:v>
                </c:pt>
                <c:pt idx="57">
                  <c:v>341.18799999999999</c:v>
                </c:pt>
                <c:pt idx="58">
                  <c:v>329.12900000000002</c:v>
                </c:pt>
                <c:pt idx="59">
                  <c:v>300.14999999999998</c:v>
                </c:pt>
                <c:pt idx="60">
                  <c:v>319.25700000000001</c:v>
                </c:pt>
                <c:pt idx="61">
                  <c:v>311.27501453644123</c:v>
                </c:pt>
                <c:pt idx="62">
                  <c:v>332.91822514214419</c:v>
                </c:pt>
                <c:pt idx="63">
                  <c:v>330.87589732213928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64384"/>
        <c:axId val="116048448"/>
      </c:scatterChart>
      <c:valAx>
        <c:axId val="11446438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912996193583467"/>
              <c:y val="0.9342361798585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448"/>
        <c:crosses val="autoZero"/>
        <c:crossBetween val="midCat"/>
      </c:valAx>
      <c:valAx>
        <c:axId val="11604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7.0690592713431215E-3"/>
              <c:y val="0.315280464216634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64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</a:t>
            </a:r>
            <a:br>
              <a:rPr lang="en-US"/>
            </a:br>
            <a:r>
              <a:rPr lang="en-US"/>
              <a:t> the United States and China, 1950-2013</a:t>
            </a:r>
          </a:p>
        </c:rich>
      </c:tx>
      <c:layout>
        <c:manualLayout>
          <c:xMode val="edge"/>
          <c:yMode val="edge"/>
          <c:x val="0.17618270799347471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31632347866493"/>
          <c:y val="0.13272170034594288"/>
          <c:w val="0.82326940431160978"/>
          <c:h val="0.74155295762173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'Top Emitters Over Time'!$B$3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7"/>
              <c:layout>
                <c:manualLayout>
                  <c:x val="5.7264946286281912E-2"/>
                  <c:y val="-0.122627717956918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Time'!$B$6:$B$69</c:f>
              <c:numCache>
                <c:formatCode>#,##0</c:formatCode>
                <c:ptCount val="64"/>
                <c:pt idx="0">
                  <c:v>21.465</c:v>
                </c:pt>
                <c:pt idx="1">
                  <c:v>27.763000000000002</c:v>
                </c:pt>
                <c:pt idx="2">
                  <c:v>34.994999999999997</c:v>
                </c:pt>
                <c:pt idx="3">
                  <c:v>36.6</c:v>
                </c:pt>
                <c:pt idx="4">
                  <c:v>44.011000000000003</c:v>
                </c:pt>
                <c:pt idx="5">
                  <c:v>52.098999999999997</c:v>
                </c:pt>
                <c:pt idx="6">
                  <c:v>59.046999999999997</c:v>
                </c:pt>
                <c:pt idx="7">
                  <c:v>69.963999999999999</c:v>
                </c:pt>
                <c:pt idx="8">
                  <c:v>143.38999999999999</c:v>
                </c:pt>
                <c:pt idx="9">
                  <c:v>196.82300000000001</c:v>
                </c:pt>
                <c:pt idx="10">
                  <c:v>212.90600000000001</c:v>
                </c:pt>
                <c:pt idx="11">
                  <c:v>150.55000000000001</c:v>
                </c:pt>
                <c:pt idx="12">
                  <c:v>120.087</c:v>
                </c:pt>
                <c:pt idx="13">
                  <c:v>119.08799999999999</c:v>
                </c:pt>
                <c:pt idx="14">
                  <c:v>119.15</c:v>
                </c:pt>
                <c:pt idx="15">
                  <c:v>129.79900000000001</c:v>
                </c:pt>
                <c:pt idx="16">
                  <c:v>142.566</c:v>
                </c:pt>
                <c:pt idx="17">
                  <c:v>118.14400000000001</c:v>
                </c:pt>
                <c:pt idx="18">
                  <c:v>127.878</c:v>
                </c:pt>
                <c:pt idx="19">
                  <c:v>157.41399999999999</c:v>
                </c:pt>
                <c:pt idx="20">
                  <c:v>210.422</c:v>
                </c:pt>
                <c:pt idx="21">
                  <c:v>239.06</c:v>
                </c:pt>
                <c:pt idx="22">
                  <c:v>254.04300000000001</c:v>
                </c:pt>
                <c:pt idx="23">
                  <c:v>264.12400000000002</c:v>
                </c:pt>
                <c:pt idx="24">
                  <c:v>269.43400000000003</c:v>
                </c:pt>
                <c:pt idx="25">
                  <c:v>312.41000000000003</c:v>
                </c:pt>
                <c:pt idx="26">
                  <c:v>326.20499999999998</c:v>
                </c:pt>
                <c:pt idx="27">
                  <c:v>357.32499999999999</c:v>
                </c:pt>
                <c:pt idx="28">
                  <c:v>398.73700000000002</c:v>
                </c:pt>
                <c:pt idx="29">
                  <c:v>407.65199999999999</c:v>
                </c:pt>
                <c:pt idx="30">
                  <c:v>400.10700000000003</c:v>
                </c:pt>
                <c:pt idx="31">
                  <c:v>395.82799999999997</c:v>
                </c:pt>
                <c:pt idx="32">
                  <c:v>430.94099999999997</c:v>
                </c:pt>
                <c:pt idx="33">
                  <c:v>454.60300000000001</c:v>
                </c:pt>
                <c:pt idx="34">
                  <c:v>494.93</c:v>
                </c:pt>
                <c:pt idx="35">
                  <c:v>536.28399999999999</c:v>
                </c:pt>
                <c:pt idx="36">
                  <c:v>564.21299999999997</c:v>
                </c:pt>
                <c:pt idx="37">
                  <c:v>602.59299999999996</c:v>
                </c:pt>
                <c:pt idx="38">
                  <c:v>646.16899999999998</c:v>
                </c:pt>
                <c:pt idx="39">
                  <c:v>656.81500000000005</c:v>
                </c:pt>
                <c:pt idx="40">
                  <c:v>671.05100000000004</c:v>
                </c:pt>
                <c:pt idx="41">
                  <c:v>704.81</c:v>
                </c:pt>
                <c:pt idx="42">
                  <c:v>735.20100000000002</c:v>
                </c:pt>
                <c:pt idx="43">
                  <c:v>785.02700000000004</c:v>
                </c:pt>
                <c:pt idx="44">
                  <c:v>833.99</c:v>
                </c:pt>
                <c:pt idx="45">
                  <c:v>905.45</c:v>
                </c:pt>
                <c:pt idx="46">
                  <c:v>944.39300000000003</c:v>
                </c:pt>
                <c:pt idx="47">
                  <c:v>946.14400000000001</c:v>
                </c:pt>
                <c:pt idx="48">
                  <c:v>906.55700000000002</c:v>
                </c:pt>
                <c:pt idx="49">
                  <c:v>904.84199999999998</c:v>
                </c:pt>
                <c:pt idx="50">
                  <c:v>928.601</c:v>
                </c:pt>
                <c:pt idx="51">
                  <c:v>951.06799999999998</c:v>
                </c:pt>
                <c:pt idx="52">
                  <c:v>1007.429</c:v>
                </c:pt>
                <c:pt idx="53">
                  <c:v>1234.027</c:v>
                </c:pt>
                <c:pt idx="54">
                  <c:v>1442.096</c:v>
                </c:pt>
                <c:pt idx="55">
                  <c:v>1578.952</c:v>
                </c:pt>
                <c:pt idx="56">
                  <c:v>1749.24</c:v>
                </c:pt>
                <c:pt idx="57">
                  <c:v>1852.1420000000001</c:v>
                </c:pt>
                <c:pt idx="58">
                  <c:v>1918.5830000000001</c:v>
                </c:pt>
                <c:pt idx="59">
                  <c:v>2097.6849999999999</c:v>
                </c:pt>
                <c:pt idx="60">
                  <c:v>2259.8560000000002</c:v>
                </c:pt>
                <c:pt idx="61">
                  <c:v>2160.8195848295691</c:v>
                </c:pt>
                <c:pt idx="62">
                  <c:v>2283.0494285501541</c:v>
                </c:pt>
                <c:pt idx="63">
                  <c:v>2372.1531121031271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'Top Emitters Over Time'!$C$3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2"/>
              <c:layout>
                <c:manualLayout>
                  <c:x val="4.7596733931912674E-2"/>
                  <c:y val="7.37085040385425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'Top Emitters Over Time'!$A$6:$A$69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'Top Emitters Over Time'!$C$6:$C$69</c:f>
              <c:numCache>
                <c:formatCode>#,##0</c:formatCode>
                <c:ptCount val="64"/>
                <c:pt idx="0">
                  <c:v>692.12400000000002</c:v>
                </c:pt>
                <c:pt idx="1">
                  <c:v>712.98299999999995</c:v>
                </c:pt>
                <c:pt idx="2">
                  <c:v>694.61800000000005</c:v>
                </c:pt>
                <c:pt idx="3">
                  <c:v>711.17499999999995</c:v>
                </c:pt>
                <c:pt idx="4">
                  <c:v>677.68899999999996</c:v>
                </c:pt>
                <c:pt idx="5">
                  <c:v>742.82799999999997</c:v>
                </c:pt>
                <c:pt idx="6">
                  <c:v>778.63099999999997</c:v>
                </c:pt>
                <c:pt idx="7">
                  <c:v>772.00099999999998</c:v>
                </c:pt>
                <c:pt idx="8">
                  <c:v>748.06899999999996</c:v>
                </c:pt>
                <c:pt idx="9">
                  <c:v>770.64200000000005</c:v>
                </c:pt>
                <c:pt idx="10">
                  <c:v>788.3</c:v>
                </c:pt>
                <c:pt idx="11">
                  <c:v>785.52099999999996</c:v>
                </c:pt>
                <c:pt idx="12">
                  <c:v>814.61900000000003</c:v>
                </c:pt>
                <c:pt idx="13">
                  <c:v>850.62199999999996</c:v>
                </c:pt>
                <c:pt idx="14">
                  <c:v>887.91800000000001</c:v>
                </c:pt>
                <c:pt idx="15">
                  <c:v>924.71299999999997</c:v>
                </c:pt>
                <c:pt idx="16">
                  <c:v>971.33299999999997</c:v>
                </c:pt>
                <c:pt idx="17">
                  <c:v>1007.829</c:v>
                </c:pt>
                <c:pt idx="18">
                  <c:v>1044.82</c:v>
                </c:pt>
                <c:pt idx="19">
                  <c:v>1097.559</c:v>
                </c:pt>
                <c:pt idx="20">
                  <c:v>1180.5029999999999</c:v>
                </c:pt>
                <c:pt idx="21">
                  <c:v>1188.1020000000001</c:v>
                </c:pt>
                <c:pt idx="22">
                  <c:v>1244.874</c:v>
                </c:pt>
                <c:pt idx="23">
                  <c:v>1300.8440000000001</c:v>
                </c:pt>
                <c:pt idx="24">
                  <c:v>1254.019</c:v>
                </c:pt>
                <c:pt idx="25">
                  <c:v>1201.617</c:v>
                </c:pt>
                <c:pt idx="26">
                  <c:v>1258.0039999999999</c:v>
                </c:pt>
                <c:pt idx="27">
                  <c:v>1293.2349999999999</c:v>
                </c:pt>
                <c:pt idx="28">
                  <c:v>1333.2729999999999</c:v>
                </c:pt>
                <c:pt idx="29">
                  <c:v>1336.3440000000001</c:v>
                </c:pt>
                <c:pt idx="30">
                  <c:v>1287.4749999999999</c:v>
                </c:pt>
                <c:pt idx="31">
                  <c:v>1235.8309999999999</c:v>
                </c:pt>
                <c:pt idx="32">
                  <c:v>1172.7840000000001</c:v>
                </c:pt>
                <c:pt idx="33">
                  <c:v>1182.145</c:v>
                </c:pt>
                <c:pt idx="34">
                  <c:v>1219.069</c:v>
                </c:pt>
                <c:pt idx="35">
                  <c:v>1223.4690000000001</c:v>
                </c:pt>
                <c:pt idx="36">
                  <c:v>1224.7550000000001</c:v>
                </c:pt>
                <c:pt idx="37">
                  <c:v>1277.4559999999999</c:v>
                </c:pt>
                <c:pt idx="38">
                  <c:v>1333.1510000000001</c:v>
                </c:pt>
                <c:pt idx="39">
                  <c:v>1350.173</c:v>
                </c:pt>
                <c:pt idx="40">
                  <c:v>1300.2829999999999</c:v>
                </c:pt>
                <c:pt idx="41">
                  <c:v>1316.2539999999999</c:v>
                </c:pt>
                <c:pt idx="42">
                  <c:v>1342.2950000000001</c:v>
                </c:pt>
                <c:pt idx="43">
                  <c:v>1371.63</c:v>
                </c:pt>
                <c:pt idx="44">
                  <c:v>1396.662</c:v>
                </c:pt>
                <c:pt idx="45">
                  <c:v>1406.1</c:v>
                </c:pt>
                <c:pt idx="46">
                  <c:v>1441.518</c:v>
                </c:pt>
                <c:pt idx="47">
                  <c:v>1477.895</c:v>
                </c:pt>
                <c:pt idx="48">
                  <c:v>1487.89</c:v>
                </c:pt>
                <c:pt idx="49">
                  <c:v>1508.5060000000001</c:v>
                </c:pt>
                <c:pt idx="50">
                  <c:v>1558.1020000000001</c:v>
                </c:pt>
                <c:pt idx="51">
                  <c:v>1527.5170000000001</c:v>
                </c:pt>
                <c:pt idx="52">
                  <c:v>1541.028</c:v>
                </c:pt>
                <c:pt idx="53">
                  <c:v>1549.404</c:v>
                </c:pt>
                <c:pt idx="54">
                  <c:v>1579.1559999999999</c:v>
                </c:pt>
                <c:pt idx="55">
                  <c:v>1588.8720000000001</c:v>
                </c:pt>
                <c:pt idx="56">
                  <c:v>1564.662</c:v>
                </c:pt>
                <c:pt idx="57">
                  <c:v>1589.5</c:v>
                </c:pt>
                <c:pt idx="58">
                  <c:v>1542.634</c:v>
                </c:pt>
                <c:pt idx="59">
                  <c:v>1448.5519999999999</c:v>
                </c:pt>
                <c:pt idx="60">
                  <c:v>1481.6079999999999</c:v>
                </c:pt>
                <c:pt idx="61">
                  <c:v>1435.2950686295612</c:v>
                </c:pt>
                <c:pt idx="62">
                  <c:v>1379.0111901310975</c:v>
                </c:pt>
                <c:pt idx="63">
                  <c:v>1415.249443286451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49600"/>
        <c:axId val="116047872"/>
      </c:scatterChart>
      <c:valAx>
        <c:axId val="116049600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CDIAC, BP</a:t>
                </a:r>
              </a:p>
            </c:rich>
          </c:tx>
          <c:layout>
            <c:manualLayout>
              <c:xMode val="edge"/>
              <c:yMode val="edge"/>
              <c:x val="0.44698205686645964"/>
              <c:y val="0.93423609839467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872"/>
        <c:crosses val="autoZero"/>
        <c:crossBetween val="midCat"/>
      </c:valAx>
      <c:valAx>
        <c:axId val="11604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7944508163975411E-2"/>
              <c:y val="0.3771759344035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Industrial Countries and the Rest of the World,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1751-2013</a:t>
            </a:r>
          </a:p>
        </c:rich>
      </c:tx>
      <c:layout>
        <c:manualLayout>
          <c:xMode val="edge"/>
          <c:yMode val="edge"/>
          <c:x val="0.15117269045603379"/>
          <c:y val="2.4503733807467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3640156097047"/>
          <c:y val="0.16374864109728218"/>
          <c:w val="0.81184176447871748"/>
          <c:h val="0.70794533909067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'Industrial ROW'!$C$3</c:f>
              <c:strCache>
                <c:ptCount val="1"/>
                <c:pt idx="0">
                  <c:v>Industrial Countries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ROW'!$A$6:$A$268</c:f>
              <c:numCache>
                <c:formatCode>General</c:formatCode>
                <c:ptCount val="263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</c:numCache>
            </c:numRef>
          </c:xVal>
          <c:yVal>
            <c:numRef>
              <c:f>'Industrial ROW'!$C$6:$C$268</c:f>
              <c:numCache>
                <c:formatCode>#,##0</c:formatCode>
                <c:ptCount val="263"/>
                <c:pt idx="0">
                  <c:v>2.552</c:v>
                </c:pt>
                <c:pt idx="1">
                  <c:v>2.5529999999999999</c:v>
                </c:pt>
                <c:pt idx="2">
                  <c:v>2.5529999999999999</c:v>
                </c:pt>
                <c:pt idx="3">
                  <c:v>2.5539999999999998</c:v>
                </c:pt>
                <c:pt idx="4">
                  <c:v>2.5550000000000002</c:v>
                </c:pt>
                <c:pt idx="5">
                  <c:v>2.7309999999999999</c:v>
                </c:pt>
                <c:pt idx="6">
                  <c:v>2.7320000000000002</c:v>
                </c:pt>
                <c:pt idx="7">
                  <c:v>2.7330000000000001</c:v>
                </c:pt>
                <c:pt idx="8">
                  <c:v>2.734</c:v>
                </c:pt>
                <c:pt idx="9">
                  <c:v>2.734</c:v>
                </c:pt>
                <c:pt idx="10">
                  <c:v>2.9950000000000001</c:v>
                </c:pt>
                <c:pt idx="11">
                  <c:v>2.996</c:v>
                </c:pt>
                <c:pt idx="12">
                  <c:v>2.9969999999999999</c:v>
                </c:pt>
                <c:pt idx="13">
                  <c:v>2.9980000000000002</c:v>
                </c:pt>
                <c:pt idx="14">
                  <c:v>2.9990000000000001</c:v>
                </c:pt>
                <c:pt idx="15">
                  <c:v>3.3460000000000001</c:v>
                </c:pt>
                <c:pt idx="16">
                  <c:v>3.347</c:v>
                </c:pt>
                <c:pt idx="17">
                  <c:v>3.3479999999999999</c:v>
                </c:pt>
                <c:pt idx="18">
                  <c:v>3.3490000000000002</c:v>
                </c:pt>
                <c:pt idx="19">
                  <c:v>3.35</c:v>
                </c:pt>
                <c:pt idx="20">
                  <c:v>3.7149999999999999</c:v>
                </c:pt>
                <c:pt idx="21">
                  <c:v>3.7160000000000002</c:v>
                </c:pt>
                <c:pt idx="22">
                  <c:v>3.7170000000000001</c:v>
                </c:pt>
                <c:pt idx="23">
                  <c:v>3.718</c:v>
                </c:pt>
                <c:pt idx="24">
                  <c:v>3.7189999999999999</c:v>
                </c:pt>
                <c:pt idx="25">
                  <c:v>4.1040000000000001</c:v>
                </c:pt>
                <c:pt idx="26">
                  <c:v>4.1050000000000004</c:v>
                </c:pt>
                <c:pt idx="27">
                  <c:v>4.1059999999999999</c:v>
                </c:pt>
                <c:pt idx="28">
                  <c:v>4.1070000000000002</c:v>
                </c:pt>
                <c:pt idx="29">
                  <c:v>4.109</c:v>
                </c:pt>
                <c:pt idx="30">
                  <c:v>4.5970000000000004</c:v>
                </c:pt>
                <c:pt idx="31">
                  <c:v>4.5979999999999999</c:v>
                </c:pt>
                <c:pt idx="32">
                  <c:v>4.5999999999999996</c:v>
                </c:pt>
                <c:pt idx="33">
                  <c:v>4.601</c:v>
                </c:pt>
                <c:pt idx="34">
                  <c:v>4.6040000000000001</c:v>
                </c:pt>
                <c:pt idx="35">
                  <c:v>5.2270000000000003</c:v>
                </c:pt>
                <c:pt idx="36">
                  <c:v>5.2290000000000001</c:v>
                </c:pt>
                <c:pt idx="37">
                  <c:v>5.23</c:v>
                </c:pt>
                <c:pt idx="38">
                  <c:v>5.2320000000000002</c:v>
                </c:pt>
                <c:pt idx="39">
                  <c:v>5.234</c:v>
                </c:pt>
                <c:pt idx="40">
                  <c:v>5.8460000000000001</c:v>
                </c:pt>
                <c:pt idx="41">
                  <c:v>5.976</c:v>
                </c:pt>
                <c:pt idx="42">
                  <c:v>5.9809999999999999</c:v>
                </c:pt>
                <c:pt idx="43">
                  <c:v>5.9720000000000004</c:v>
                </c:pt>
                <c:pt idx="44">
                  <c:v>5.9749999999999996</c:v>
                </c:pt>
                <c:pt idx="45">
                  <c:v>6.2640000000000002</c:v>
                </c:pt>
                <c:pt idx="46">
                  <c:v>6.5759999999999996</c:v>
                </c:pt>
                <c:pt idx="47">
                  <c:v>6.8490000000000002</c:v>
                </c:pt>
                <c:pt idx="48">
                  <c:v>7.2130000000000001</c:v>
                </c:pt>
                <c:pt idx="49">
                  <c:v>7.6669999999999998</c:v>
                </c:pt>
                <c:pt idx="50">
                  <c:v>7.6310000000000002</c:v>
                </c:pt>
                <c:pt idx="51">
                  <c:v>10.039</c:v>
                </c:pt>
                <c:pt idx="52">
                  <c:v>8.5939999999999994</c:v>
                </c:pt>
                <c:pt idx="53">
                  <c:v>9.3640000000000008</c:v>
                </c:pt>
                <c:pt idx="54">
                  <c:v>9.1210000000000004</c:v>
                </c:pt>
                <c:pt idx="55">
                  <c:v>9.5649999999999995</c:v>
                </c:pt>
                <c:pt idx="56">
                  <c:v>10.064</c:v>
                </c:pt>
                <c:pt idx="57">
                  <c:v>9.57</c:v>
                </c:pt>
                <c:pt idx="58">
                  <c:v>9.577</c:v>
                </c:pt>
                <c:pt idx="59">
                  <c:v>10.202</c:v>
                </c:pt>
                <c:pt idx="60">
                  <c:v>10.803000000000001</c:v>
                </c:pt>
                <c:pt idx="61">
                  <c:v>11.192</c:v>
                </c:pt>
                <c:pt idx="62">
                  <c:v>11.25</c:v>
                </c:pt>
                <c:pt idx="63">
                  <c:v>11.497999999999999</c:v>
                </c:pt>
                <c:pt idx="64">
                  <c:v>11.869</c:v>
                </c:pt>
                <c:pt idx="65">
                  <c:v>13.009</c:v>
                </c:pt>
                <c:pt idx="66">
                  <c:v>13.491</c:v>
                </c:pt>
                <c:pt idx="67">
                  <c:v>13.548999999999999</c:v>
                </c:pt>
                <c:pt idx="68">
                  <c:v>13.632</c:v>
                </c:pt>
                <c:pt idx="69">
                  <c:v>13.834</c:v>
                </c:pt>
                <c:pt idx="70">
                  <c:v>14.038</c:v>
                </c:pt>
                <c:pt idx="71">
                  <c:v>14.592000000000001</c:v>
                </c:pt>
                <c:pt idx="72">
                  <c:v>15.433999999999999</c:v>
                </c:pt>
                <c:pt idx="73">
                  <c:v>15.973000000000001</c:v>
                </c:pt>
                <c:pt idx="74">
                  <c:v>16.582000000000001</c:v>
                </c:pt>
                <c:pt idx="75">
                  <c:v>16.763000000000002</c:v>
                </c:pt>
                <c:pt idx="76">
                  <c:v>17.989999999999998</c:v>
                </c:pt>
                <c:pt idx="77">
                  <c:v>18.187000000000001</c:v>
                </c:pt>
                <c:pt idx="78">
                  <c:v>18.120999999999999</c:v>
                </c:pt>
                <c:pt idx="79">
                  <c:v>24.324000000000002</c:v>
                </c:pt>
                <c:pt idx="80">
                  <c:v>23.07</c:v>
                </c:pt>
                <c:pt idx="81">
                  <c:v>23.228999999999999</c:v>
                </c:pt>
                <c:pt idx="82">
                  <c:v>23.692</c:v>
                </c:pt>
                <c:pt idx="83">
                  <c:v>24.15</c:v>
                </c:pt>
                <c:pt idx="84">
                  <c:v>24.684999999999999</c:v>
                </c:pt>
                <c:pt idx="85">
                  <c:v>28.596</c:v>
                </c:pt>
                <c:pt idx="86">
                  <c:v>28.573</c:v>
                </c:pt>
                <c:pt idx="87">
                  <c:v>29.488</c:v>
                </c:pt>
                <c:pt idx="88">
                  <c:v>30.462</c:v>
                </c:pt>
                <c:pt idx="89">
                  <c:v>32.459000000000003</c:v>
                </c:pt>
                <c:pt idx="90">
                  <c:v>33.466000000000001</c:v>
                </c:pt>
                <c:pt idx="91">
                  <c:v>35.344999999999999</c:v>
                </c:pt>
                <c:pt idx="92">
                  <c:v>36.259</c:v>
                </c:pt>
                <c:pt idx="93">
                  <c:v>38.597999999999999</c:v>
                </c:pt>
                <c:pt idx="94">
                  <c:v>42.360999999999997</c:v>
                </c:pt>
                <c:pt idx="95">
                  <c:v>43.066000000000003</c:v>
                </c:pt>
                <c:pt idx="96">
                  <c:v>47.052999999999997</c:v>
                </c:pt>
                <c:pt idx="97">
                  <c:v>47.439</c:v>
                </c:pt>
                <c:pt idx="98">
                  <c:v>50.085000000000001</c:v>
                </c:pt>
                <c:pt idx="99">
                  <c:v>53.738</c:v>
                </c:pt>
                <c:pt idx="100">
                  <c:v>54.241999999999997</c:v>
                </c:pt>
                <c:pt idx="101">
                  <c:v>56.631</c:v>
                </c:pt>
                <c:pt idx="102">
                  <c:v>59.252000000000002</c:v>
                </c:pt>
                <c:pt idx="103">
                  <c:v>69.599000000000004</c:v>
                </c:pt>
                <c:pt idx="104">
                  <c:v>70.97</c:v>
                </c:pt>
                <c:pt idx="105">
                  <c:v>75.63</c:v>
                </c:pt>
                <c:pt idx="106">
                  <c:v>76.331999999999994</c:v>
                </c:pt>
                <c:pt idx="107">
                  <c:v>77.382999999999996</c:v>
                </c:pt>
                <c:pt idx="108">
                  <c:v>81.960999999999999</c:v>
                </c:pt>
                <c:pt idx="109">
                  <c:v>89.992000000000004</c:v>
                </c:pt>
                <c:pt idx="110">
                  <c:v>94.53</c:v>
                </c:pt>
                <c:pt idx="111">
                  <c:v>96.073999999999998</c:v>
                </c:pt>
                <c:pt idx="112">
                  <c:v>102.384</c:v>
                </c:pt>
                <c:pt idx="113">
                  <c:v>110.203</c:v>
                </c:pt>
                <c:pt idx="114">
                  <c:v>116.88</c:v>
                </c:pt>
                <c:pt idx="115">
                  <c:v>120.404</c:v>
                </c:pt>
                <c:pt idx="116">
                  <c:v>129.09700000000001</c:v>
                </c:pt>
                <c:pt idx="117">
                  <c:v>132.47300000000001</c:v>
                </c:pt>
                <c:pt idx="118">
                  <c:v>140.56899999999999</c:v>
                </c:pt>
                <c:pt idx="119">
                  <c:v>143.54400000000001</c:v>
                </c:pt>
                <c:pt idx="120">
                  <c:v>152.53399999999999</c:v>
                </c:pt>
                <c:pt idx="121">
                  <c:v>168.79</c:v>
                </c:pt>
                <c:pt idx="122">
                  <c:v>179.279</c:v>
                </c:pt>
                <c:pt idx="123">
                  <c:v>167.38200000000001</c:v>
                </c:pt>
                <c:pt idx="124">
                  <c:v>181.363</c:v>
                </c:pt>
                <c:pt idx="125">
                  <c:v>182.167</c:v>
                </c:pt>
                <c:pt idx="126">
                  <c:v>185.624</c:v>
                </c:pt>
                <c:pt idx="127">
                  <c:v>186.238</c:v>
                </c:pt>
                <c:pt idx="128">
                  <c:v>199.59800000000001</c:v>
                </c:pt>
                <c:pt idx="129">
                  <c:v>226.191</c:v>
                </c:pt>
                <c:pt idx="130">
                  <c:v>233.691</c:v>
                </c:pt>
                <c:pt idx="131">
                  <c:v>246.95400000000001</c:v>
                </c:pt>
                <c:pt idx="132">
                  <c:v>262.55500000000001</c:v>
                </c:pt>
                <c:pt idx="133">
                  <c:v>265.21800000000002</c:v>
                </c:pt>
                <c:pt idx="134">
                  <c:v>266.88799999999998</c:v>
                </c:pt>
                <c:pt idx="135">
                  <c:v>270.70299999999997</c:v>
                </c:pt>
                <c:pt idx="136">
                  <c:v>283.685</c:v>
                </c:pt>
                <c:pt idx="137">
                  <c:v>314.40499999999997</c:v>
                </c:pt>
                <c:pt idx="138">
                  <c:v>313.04000000000002</c:v>
                </c:pt>
                <c:pt idx="139">
                  <c:v>341.32900000000001</c:v>
                </c:pt>
                <c:pt idx="140">
                  <c:v>356.95299999999997</c:v>
                </c:pt>
                <c:pt idx="141">
                  <c:v>359.44299999999998</c:v>
                </c:pt>
                <c:pt idx="142">
                  <c:v>353.935</c:v>
                </c:pt>
                <c:pt idx="143">
                  <c:v>365.59899999999999</c:v>
                </c:pt>
                <c:pt idx="144">
                  <c:v>387.02800000000002</c:v>
                </c:pt>
                <c:pt idx="145">
                  <c:v>399.23700000000002</c:v>
                </c:pt>
                <c:pt idx="146">
                  <c:v>417.86599999999999</c:v>
                </c:pt>
                <c:pt idx="147">
                  <c:v>439.67500000000001</c:v>
                </c:pt>
                <c:pt idx="148">
                  <c:v>481.78800000000001</c:v>
                </c:pt>
                <c:pt idx="149">
                  <c:v>509.29300000000001</c:v>
                </c:pt>
                <c:pt idx="150">
                  <c:v>523.28599999999994</c:v>
                </c:pt>
                <c:pt idx="151">
                  <c:v>535.54700000000003</c:v>
                </c:pt>
                <c:pt idx="152">
                  <c:v>584.66899999999998</c:v>
                </c:pt>
                <c:pt idx="153">
                  <c:v>588.82600000000002</c:v>
                </c:pt>
                <c:pt idx="154">
                  <c:v>627.46500000000003</c:v>
                </c:pt>
                <c:pt idx="155">
                  <c:v>653.11300000000006</c:v>
                </c:pt>
                <c:pt idx="156">
                  <c:v>741.399</c:v>
                </c:pt>
                <c:pt idx="157">
                  <c:v>706.92600000000004</c:v>
                </c:pt>
                <c:pt idx="158">
                  <c:v>737.07600000000002</c:v>
                </c:pt>
                <c:pt idx="159">
                  <c:v>774.17700000000002</c:v>
                </c:pt>
                <c:pt idx="160">
                  <c:v>783.077</c:v>
                </c:pt>
                <c:pt idx="161">
                  <c:v>823.87099999999998</c:v>
                </c:pt>
                <c:pt idx="162">
                  <c:v>890.19500000000005</c:v>
                </c:pt>
                <c:pt idx="163">
                  <c:v>803.63900000000001</c:v>
                </c:pt>
                <c:pt idx="164">
                  <c:v>792.09400000000005</c:v>
                </c:pt>
                <c:pt idx="165">
                  <c:v>854.54399999999998</c:v>
                </c:pt>
                <c:pt idx="166">
                  <c:v>892.17</c:v>
                </c:pt>
                <c:pt idx="167">
                  <c:v>877.09400000000005</c:v>
                </c:pt>
                <c:pt idx="168">
                  <c:v>741.97900000000004</c:v>
                </c:pt>
                <c:pt idx="169">
                  <c:v>867.19799999999998</c:v>
                </c:pt>
                <c:pt idx="170">
                  <c:v>747.55399999999997</c:v>
                </c:pt>
                <c:pt idx="171">
                  <c:v>788.41499999999996</c:v>
                </c:pt>
                <c:pt idx="172">
                  <c:v>903.27700000000004</c:v>
                </c:pt>
                <c:pt idx="173">
                  <c:v>899.41399999999999</c:v>
                </c:pt>
                <c:pt idx="174">
                  <c:v>908.11199999999997</c:v>
                </c:pt>
                <c:pt idx="175">
                  <c:v>892.07600000000002</c:v>
                </c:pt>
                <c:pt idx="176">
                  <c:v>980.58500000000004</c:v>
                </c:pt>
                <c:pt idx="177">
                  <c:v>968.30899999999997</c:v>
                </c:pt>
                <c:pt idx="178">
                  <c:v>1042.3589999999999</c:v>
                </c:pt>
                <c:pt idx="179">
                  <c:v>958.07</c:v>
                </c:pt>
                <c:pt idx="180">
                  <c:v>853.80700000000002</c:v>
                </c:pt>
                <c:pt idx="181">
                  <c:v>763.97299999999996</c:v>
                </c:pt>
                <c:pt idx="182">
                  <c:v>803.447</c:v>
                </c:pt>
                <c:pt idx="183">
                  <c:v>870.68</c:v>
                </c:pt>
                <c:pt idx="184">
                  <c:v>909.76599999999996</c:v>
                </c:pt>
                <c:pt idx="185">
                  <c:v>1001.5359999999999</c:v>
                </c:pt>
                <c:pt idx="186">
                  <c:v>1066.3599999999999</c:v>
                </c:pt>
                <c:pt idx="187">
                  <c:v>989.92499999999995</c:v>
                </c:pt>
                <c:pt idx="188">
                  <c:v>1048.3779999999999</c:v>
                </c:pt>
                <c:pt idx="189">
                  <c:v>1144.152</c:v>
                </c:pt>
                <c:pt idx="190">
                  <c:v>1169.7370000000001</c:v>
                </c:pt>
                <c:pt idx="191">
                  <c:v>1184.931</c:v>
                </c:pt>
                <c:pt idx="192">
                  <c:v>1226.6969999999999</c:v>
                </c:pt>
                <c:pt idx="193">
                  <c:v>1215.2660000000001</c:v>
                </c:pt>
                <c:pt idx="194">
                  <c:v>1019.971</c:v>
                </c:pt>
                <c:pt idx="195">
                  <c:v>1078.258</c:v>
                </c:pt>
                <c:pt idx="196">
                  <c:v>1210.5</c:v>
                </c:pt>
                <c:pt idx="197">
                  <c:v>1276.7660000000001</c:v>
                </c:pt>
                <c:pt idx="198">
                  <c:v>1205.5340000000001</c:v>
                </c:pt>
                <c:pt idx="199">
                  <c:v>1356.5989999999999</c:v>
                </c:pt>
                <c:pt idx="200">
                  <c:v>1448.8510000000001</c:v>
                </c:pt>
                <c:pt idx="201">
                  <c:v>1450.674</c:v>
                </c:pt>
                <c:pt idx="202">
                  <c:v>1486.0050000000001</c:v>
                </c:pt>
                <c:pt idx="203">
                  <c:v>1500.7090000000001</c:v>
                </c:pt>
                <c:pt idx="204">
                  <c:v>1634.19</c:v>
                </c:pt>
                <c:pt idx="205">
                  <c:v>1734.606</c:v>
                </c:pt>
                <c:pt idx="206">
                  <c:v>1773.7270000000001</c:v>
                </c:pt>
                <c:pt idx="207">
                  <c:v>1759.4359999999999</c:v>
                </c:pt>
                <c:pt idx="208">
                  <c:v>1808.2809999999999</c:v>
                </c:pt>
                <c:pt idx="209">
                  <c:v>1895.921</c:v>
                </c:pt>
                <c:pt idx="210">
                  <c:v>1936.84</c:v>
                </c:pt>
                <c:pt idx="211">
                  <c:v>2029.771</c:v>
                </c:pt>
                <c:pt idx="212">
                  <c:v>2157.375</c:v>
                </c:pt>
                <c:pt idx="213">
                  <c:v>2265.4929999999999</c:v>
                </c:pt>
                <c:pt idx="214">
                  <c:v>2364.1799999999998</c:v>
                </c:pt>
                <c:pt idx="215">
                  <c:v>2462.049</c:v>
                </c:pt>
                <c:pt idx="216">
                  <c:v>2559.402</c:v>
                </c:pt>
                <c:pt idx="217">
                  <c:v>2684.5709999999999</c:v>
                </c:pt>
                <c:pt idx="218">
                  <c:v>2841.5459999999998</c:v>
                </c:pt>
                <c:pt idx="219">
                  <c:v>3047.2779999999998</c:v>
                </c:pt>
                <c:pt idx="220">
                  <c:v>3119.451</c:v>
                </c:pt>
                <c:pt idx="221">
                  <c:v>3265.3119999999999</c:v>
                </c:pt>
                <c:pt idx="222">
                  <c:v>3419.1579999999999</c:v>
                </c:pt>
                <c:pt idx="223">
                  <c:v>3385.3119999999999</c:v>
                </c:pt>
                <c:pt idx="224">
                  <c:v>3333.846</c:v>
                </c:pt>
                <c:pt idx="225">
                  <c:v>3502.9769999999999</c:v>
                </c:pt>
                <c:pt idx="226">
                  <c:v>3559.623</c:v>
                </c:pt>
                <c:pt idx="227">
                  <c:v>3656.335</c:v>
                </c:pt>
                <c:pt idx="228">
                  <c:v>3736.1689999999999</c:v>
                </c:pt>
                <c:pt idx="229">
                  <c:v>3698.7649999999999</c:v>
                </c:pt>
                <c:pt idx="230">
                  <c:v>3562.4810000000002</c:v>
                </c:pt>
                <c:pt idx="231">
                  <c:v>3481.5659999999998</c:v>
                </c:pt>
                <c:pt idx="232">
                  <c:v>3483.8510000000001</c:v>
                </c:pt>
                <c:pt idx="233">
                  <c:v>3549.674</c:v>
                </c:pt>
                <c:pt idx="234">
                  <c:v>3645.6590000000001</c:v>
                </c:pt>
                <c:pt idx="235">
                  <c:v>3644.1819999999998</c:v>
                </c:pt>
                <c:pt idx="236">
                  <c:v>3760.0250000000001</c:v>
                </c:pt>
                <c:pt idx="237">
                  <c:v>3859.2040000000002</c:v>
                </c:pt>
                <c:pt idx="238">
                  <c:v>3888.09</c:v>
                </c:pt>
                <c:pt idx="239">
                  <c:v>3765.5349999999999</c:v>
                </c:pt>
                <c:pt idx="240">
                  <c:v>3818.998</c:v>
                </c:pt>
                <c:pt idx="241">
                  <c:v>3697.0819999999999</c:v>
                </c:pt>
                <c:pt idx="242">
                  <c:v>3630.2890000000002</c:v>
                </c:pt>
                <c:pt idx="243">
                  <c:v>3557.9140000000002</c:v>
                </c:pt>
                <c:pt idx="244">
                  <c:v>3575.3029999999999</c:v>
                </c:pt>
                <c:pt idx="245">
                  <c:v>3640.4340000000002</c:v>
                </c:pt>
                <c:pt idx="246">
                  <c:v>3613.2620000000002</c:v>
                </c:pt>
                <c:pt idx="247">
                  <c:v>3613.893</c:v>
                </c:pt>
                <c:pt idx="248">
                  <c:v>3610.1149999999998</c:v>
                </c:pt>
                <c:pt idx="249">
                  <c:v>3676.29</c:v>
                </c:pt>
                <c:pt idx="250">
                  <c:v>3663.2629999999999</c:v>
                </c:pt>
                <c:pt idx="251">
                  <c:v>3670.277</c:v>
                </c:pt>
                <c:pt idx="252">
                  <c:v>3742.2820000000002</c:v>
                </c:pt>
                <c:pt idx="253">
                  <c:v>3777.2269999999999</c:v>
                </c:pt>
                <c:pt idx="254">
                  <c:v>3780.067</c:v>
                </c:pt>
                <c:pt idx="255">
                  <c:v>3765.4789999999998</c:v>
                </c:pt>
                <c:pt idx="256">
                  <c:v>3781.4160000000002</c:v>
                </c:pt>
                <c:pt idx="257">
                  <c:v>3720.049</c:v>
                </c:pt>
                <c:pt idx="258">
                  <c:v>3466.0279999999998</c:v>
                </c:pt>
                <c:pt idx="259">
                  <c:v>3588.614</c:v>
                </c:pt>
                <c:pt idx="260">
                  <c:v>3554.9870591475201</c:v>
                </c:pt>
                <c:pt idx="261">
                  <c:v>3508.0407465738608</c:v>
                </c:pt>
                <c:pt idx="262">
                  <c:v>3512.8738927489176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'Industrial ROW'!$D$3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ROW'!$A$6:$A$268</c:f>
              <c:numCache>
                <c:formatCode>General</c:formatCode>
                <c:ptCount val="263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</c:numCache>
            </c:numRef>
          </c:xVal>
          <c:yVal>
            <c:numRef>
              <c:f>'Industrial ROW'!$D$6:$D$268</c:f>
              <c:numCache>
                <c:formatCode>#,##0</c:formatCode>
                <c:ptCount val="263"/>
                <c:pt idx="0">
                  <c:v>0.44799999999999995</c:v>
                </c:pt>
                <c:pt idx="1">
                  <c:v>0.44700000000000006</c:v>
                </c:pt>
                <c:pt idx="2">
                  <c:v>0.44700000000000006</c:v>
                </c:pt>
                <c:pt idx="3">
                  <c:v>0.44600000000000017</c:v>
                </c:pt>
                <c:pt idx="4">
                  <c:v>0.44499999999999984</c:v>
                </c:pt>
                <c:pt idx="5">
                  <c:v>0.26900000000000013</c:v>
                </c:pt>
                <c:pt idx="6">
                  <c:v>0.26799999999999979</c:v>
                </c:pt>
                <c:pt idx="7">
                  <c:v>0.2669999999999999</c:v>
                </c:pt>
                <c:pt idx="8">
                  <c:v>0.26600000000000001</c:v>
                </c:pt>
                <c:pt idx="9">
                  <c:v>0.26600000000000001</c:v>
                </c:pt>
                <c:pt idx="10">
                  <c:v>4.9999999999998934E-3</c:v>
                </c:pt>
                <c:pt idx="11">
                  <c:v>4.0000000000000036E-3</c:v>
                </c:pt>
                <c:pt idx="12">
                  <c:v>3.0000000000001137E-3</c:v>
                </c:pt>
                <c:pt idx="13">
                  <c:v>1.9999999999997797E-3</c:v>
                </c:pt>
                <c:pt idx="14">
                  <c:v>9.9999999999988987E-4</c:v>
                </c:pt>
                <c:pt idx="15">
                  <c:v>-0.34600000000000009</c:v>
                </c:pt>
                <c:pt idx="16">
                  <c:v>-0.34699999999999998</c:v>
                </c:pt>
                <c:pt idx="17">
                  <c:v>-0.34799999999999986</c:v>
                </c:pt>
                <c:pt idx="18">
                  <c:v>-0.3490000000000002</c:v>
                </c:pt>
                <c:pt idx="19">
                  <c:v>-0.35000000000000009</c:v>
                </c:pt>
                <c:pt idx="20">
                  <c:v>0.28500000000000014</c:v>
                </c:pt>
                <c:pt idx="21">
                  <c:v>0.28399999999999981</c:v>
                </c:pt>
                <c:pt idx="22">
                  <c:v>0.28299999999999992</c:v>
                </c:pt>
                <c:pt idx="23">
                  <c:v>0.28200000000000003</c:v>
                </c:pt>
                <c:pt idx="24">
                  <c:v>0.28100000000000014</c:v>
                </c:pt>
                <c:pt idx="25">
                  <c:v>-0.10400000000000009</c:v>
                </c:pt>
                <c:pt idx="26">
                  <c:v>-0.10500000000000043</c:v>
                </c:pt>
                <c:pt idx="27">
                  <c:v>-0.10599999999999987</c:v>
                </c:pt>
                <c:pt idx="28">
                  <c:v>-0.10700000000000021</c:v>
                </c:pt>
                <c:pt idx="29">
                  <c:v>-0.10899999999999999</c:v>
                </c:pt>
                <c:pt idx="30">
                  <c:v>0.40299999999999958</c:v>
                </c:pt>
                <c:pt idx="31">
                  <c:v>0.40200000000000014</c:v>
                </c:pt>
                <c:pt idx="32">
                  <c:v>0.40000000000000036</c:v>
                </c:pt>
                <c:pt idx="33">
                  <c:v>0.39900000000000002</c:v>
                </c:pt>
                <c:pt idx="34">
                  <c:v>0.39599999999999991</c:v>
                </c:pt>
                <c:pt idx="35">
                  <c:v>-0.22700000000000031</c:v>
                </c:pt>
                <c:pt idx="36">
                  <c:v>-0.22900000000000009</c:v>
                </c:pt>
                <c:pt idx="37">
                  <c:v>-0.23000000000000043</c:v>
                </c:pt>
                <c:pt idx="38">
                  <c:v>-0.23200000000000021</c:v>
                </c:pt>
                <c:pt idx="39">
                  <c:v>-0.23399999999999999</c:v>
                </c:pt>
                <c:pt idx="40">
                  <c:v>0.15399999999999991</c:v>
                </c:pt>
                <c:pt idx="41">
                  <c:v>2.4000000000000021E-2</c:v>
                </c:pt>
                <c:pt idx="42">
                  <c:v>1.9000000000000128E-2</c:v>
                </c:pt>
                <c:pt idx="43">
                  <c:v>2.7999999999999581E-2</c:v>
                </c:pt>
                <c:pt idx="44">
                  <c:v>2.5000000000000355E-2</c:v>
                </c:pt>
                <c:pt idx="45">
                  <c:v>-0.26400000000000023</c:v>
                </c:pt>
                <c:pt idx="46">
                  <c:v>0.42400000000000038</c:v>
                </c:pt>
                <c:pt idx="47">
                  <c:v>0.1509999999999998</c:v>
                </c:pt>
                <c:pt idx="48">
                  <c:v>-0.21300000000000008</c:v>
                </c:pt>
                <c:pt idx="49">
                  <c:v>0.33300000000000018</c:v>
                </c:pt>
                <c:pt idx="50">
                  <c:v>0.36899999999999977</c:v>
                </c:pt>
                <c:pt idx="51">
                  <c:v>-3.8999999999999702E-2</c:v>
                </c:pt>
                <c:pt idx="52">
                  <c:v>0.40600000000000058</c:v>
                </c:pt>
                <c:pt idx="53">
                  <c:v>-0.36400000000000077</c:v>
                </c:pt>
                <c:pt idx="54">
                  <c:v>-0.12100000000000044</c:v>
                </c:pt>
                <c:pt idx="55">
                  <c:v>0.4350000000000005</c:v>
                </c:pt>
                <c:pt idx="56">
                  <c:v>-6.4000000000000057E-2</c:v>
                </c:pt>
                <c:pt idx="57">
                  <c:v>0.42999999999999972</c:v>
                </c:pt>
                <c:pt idx="58">
                  <c:v>0.42300000000000004</c:v>
                </c:pt>
                <c:pt idx="59">
                  <c:v>-0.20199999999999996</c:v>
                </c:pt>
                <c:pt idx="60">
                  <c:v>0.19699999999999918</c:v>
                </c:pt>
                <c:pt idx="61">
                  <c:v>-0.19200000000000017</c:v>
                </c:pt>
                <c:pt idx="62">
                  <c:v>-0.25</c:v>
                </c:pt>
                <c:pt idx="63">
                  <c:v>-0.49799999999999933</c:v>
                </c:pt>
                <c:pt idx="64">
                  <c:v>0.13100000000000023</c:v>
                </c:pt>
                <c:pt idx="65">
                  <c:v>-9.0000000000003411E-3</c:v>
                </c:pt>
                <c:pt idx="66">
                  <c:v>0.50900000000000034</c:v>
                </c:pt>
                <c:pt idx="67">
                  <c:v>0.45100000000000051</c:v>
                </c:pt>
                <c:pt idx="68">
                  <c:v>0.36800000000000033</c:v>
                </c:pt>
                <c:pt idx="69">
                  <c:v>0.16600000000000037</c:v>
                </c:pt>
                <c:pt idx="70">
                  <c:v>-3.8000000000000256E-2</c:v>
                </c:pt>
                <c:pt idx="71">
                  <c:v>0.40799999999999947</c:v>
                </c:pt>
                <c:pt idx="72">
                  <c:v>0.56600000000000072</c:v>
                </c:pt>
                <c:pt idx="73">
                  <c:v>2.6999999999999247E-2</c:v>
                </c:pt>
                <c:pt idx="74">
                  <c:v>0.41799999999999926</c:v>
                </c:pt>
                <c:pt idx="75">
                  <c:v>0.23699999999999832</c:v>
                </c:pt>
                <c:pt idx="76">
                  <c:v>1.0000000000001563E-2</c:v>
                </c:pt>
                <c:pt idx="77">
                  <c:v>-0.18700000000000117</c:v>
                </c:pt>
                <c:pt idx="78">
                  <c:v>-0.12099999999999866</c:v>
                </c:pt>
                <c:pt idx="79">
                  <c:v>-0.32400000000000162</c:v>
                </c:pt>
                <c:pt idx="80">
                  <c:v>-7.0000000000000284E-2</c:v>
                </c:pt>
                <c:pt idx="81">
                  <c:v>-0.2289999999999992</c:v>
                </c:pt>
                <c:pt idx="82">
                  <c:v>0.30799999999999983</c:v>
                </c:pt>
                <c:pt idx="83">
                  <c:v>-0.14999999999999858</c:v>
                </c:pt>
                <c:pt idx="84">
                  <c:v>0.31500000000000128</c:v>
                </c:pt>
                <c:pt idx="85">
                  <c:v>0.40399999999999991</c:v>
                </c:pt>
                <c:pt idx="86">
                  <c:v>0.4269999999999996</c:v>
                </c:pt>
                <c:pt idx="87">
                  <c:v>0.51200000000000045</c:v>
                </c:pt>
                <c:pt idx="88">
                  <c:v>0.53800000000000026</c:v>
                </c:pt>
                <c:pt idx="89">
                  <c:v>0.54099999999999682</c:v>
                </c:pt>
                <c:pt idx="90">
                  <c:v>0.53399999999999892</c:v>
                </c:pt>
                <c:pt idx="91">
                  <c:v>0.65500000000000114</c:v>
                </c:pt>
                <c:pt idx="92">
                  <c:v>0.74099999999999966</c:v>
                </c:pt>
                <c:pt idx="93">
                  <c:v>0.40200000000000102</c:v>
                </c:pt>
                <c:pt idx="94">
                  <c:v>0.6390000000000029</c:v>
                </c:pt>
                <c:pt idx="95">
                  <c:v>-6.6000000000002501E-2</c:v>
                </c:pt>
                <c:pt idx="96">
                  <c:v>-1.0529999999999973</c:v>
                </c:pt>
                <c:pt idx="97">
                  <c:v>-0.43900000000000006</c:v>
                </c:pt>
                <c:pt idx="98">
                  <c:v>-8.5000000000000853E-2</c:v>
                </c:pt>
                <c:pt idx="99">
                  <c:v>0.26200000000000045</c:v>
                </c:pt>
                <c:pt idx="100">
                  <c:v>-0.24199999999999733</c:v>
                </c:pt>
                <c:pt idx="101">
                  <c:v>0.36899999999999977</c:v>
                </c:pt>
                <c:pt idx="102">
                  <c:v>-0.25200000000000244</c:v>
                </c:pt>
                <c:pt idx="103">
                  <c:v>-0.59900000000000375</c:v>
                </c:pt>
                <c:pt idx="104">
                  <c:v>3.0000000000001137E-2</c:v>
                </c:pt>
                <c:pt idx="105">
                  <c:v>0.37000000000000455</c:v>
                </c:pt>
                <c:pt idx="106">
                  <c:v>0.66800000000000637</c:v>
                </c:pt>
                <c:pt idx="107">
                  <c:v>0.61700000000000443</c:v>
                </c:pt>
                <c:pt idx="108">
                  <c:v>1.0390000000000015</c:v>
                </c:pt>
                <c:pt idx="109">
                  <c:v>1.0079999999999956</c:v>
                </c:pt>
                <c:pt idx="110">
                  <c:v>0.46999999999999886</c:v>
                </c:pt>
                <c:pt idx="111">
                  <c:v>-7.3999999999998067E-2</c:v>
                </c:pt>
                <c:pt idx="112">
                  <c:v>0.61599999999999966</c:v>
                </c:pt>
                <c:pt idx="113">
                  <c:v>1.796999999999997</c:v>
                </c:pt>
                <c:pt idx="114">
                  <c:v>2.1200000000000045</c:v>
                </c:pt>
                <c:pt idx="115">
                  <c:v>1.5960000000000036</c:v>
                </c:pt>
                <c:pt idx="116">
                  <c:v>0.90299999999999159</c:v>
                </c:pt>
                <c:pt idx="117">
                  <c:v>1.5269999999999868</c:v>
                </c:pt>
                <c:pt idx="118">
                  <c:v>1.4310000000000116</c:v>
                </c:pt>
                <c:pt idx="119">
                  <c:v>3.4559999999999889</c:v>
                </c:pt>
                <c:pt idx="120">
                  <c:v>4.4660000000000082</c:v>
                </c:pt>
                <c:pt idx="121">
                  <c:v>5.210000000000008</c:v>
                </c:pt>
                <c:pt idx="122">
                  <c:v>4.7210000000000036</c:v>
                </c:pt>
                <c:pt idx="123">
                  <c:v>6.617999999999995</c:v>
                </c:pt>
                <c:pt idx="124">
                  <c:v>6.6370000000000005</c:v>
                </c:pt>
                <c:pt idx="125">
                  <c:v>8.8329999999999984</c:v>
                </c:pt>
                <c:pt idx="126">
                  <c:v>8.3760000000000048</c:v>
                </c:pt>
                <c:pt idx="127">
                  <c:v>9.7620000000000005</c:v>
                </c:pt>
                <c:pt idx="128">
                  <c:v>10.401999999999987</c:v>
                </c:pt>
                <c:pt idx="129">
                  <c:v>9.8089999999999975</c:v>
                </c:pt>
                <c:pt idx="130">
                  <c:v>9.3089999999999975</c:v>
                </c:pt>
                <c:pt idx="131">
                  <c:v>9.0459999999999923</c:v>
                </c:pt>
                <c:pt idx="132">
                  <c:v>9.4449999999999932</c:v>
                </c:pt>
                <c:pt idx="133">
                  <c:v>9.7819999999999823</c:v>
                </c:pt>
                <c:pt idx="134">
                  <c:v>11.112000000000023</c:v>
                </c:pt>
                <c:pt idx="135">
                  <c:v>11.297000000000025</c:v>
                </c:pt>
                <c:pt idx="136">
                  <c:v>11.314999999999998</c:v>
                </c:pt>
                <c:pt idx="137">
                  <c:v>12.595000000000027</c:v>
                </c:pt>
                <c:pt idx="138">
                  <c:v>13.95999999999998</c:v>
                </c:pt>
                <c:pt idx="139">
                  <c:v>14.670999999999992</c:v>
                </c:pt>
                <c:pt idx="140">
                  <c:v>14.047000000000025</c:v>
                </c:pt>
                <c:pt idx="141">
                  <c:v>14.557000000000016</c:v>
                </c:pt>
                <c:pt idx="142">
                  <c:v>16.064999999999998</c:v>
                </c:pt>
                <c:pt idx="143">
                  <c:v>17.40100000000001</c:v>
                </c:pt>
                <c:pt idx="144">
                  <c:v>18.97199999999998</c:v>
                </c:pt>
                <c:pt idx="145">
                  <c:v>19.762999999999977</c:v>
                </c:pt>
                <c:pt idx="146">
                  <c:v>22.134000000000015</c:v>
                </c:pt>
                <c:pt idx="147">
                  <c:v>24.324999999999989</c:v>
                </c:pt>
                <c:pt idx="148">
                  <c:v>26.211999999999989</c:v>
                </c:pt>
                <c:pt idx="149">
                  <c:v>24.706999999999994</c:v>
                </c:pt>
                <c:pt idx="150">
                  <c:v>29.714000000000055</c:v>
                </c:pt>
                <c:pt idx="151">
                  <c:v>30.452999999999975</c:v>
                </c:pt>
                <c:pt idx="152">
                  <c:v>32.331000000000017</c:v>
                </c:pt>
                <c:pt idx="153">
                  <c:v>35.173999999999978</c:v>
                </c:pt>
                <c:pt idx="154">
                  <c:v>36.534999999999968</c:v>
                </c:pt>
                <c:pt idx="155">
                  <c:v>54.886999999999944</c:v>
                </c:pt>
                <c:pt idx="156">
                  <c:v>41.600999999999999</c:v>
                </c:pt>
                <c:pt idx="157">
                  <c:v>42.073999999999955</c:v>
                </c:pt>
                <c:pt idx="158">
                  <c:v>47.923999999999978</c:v>
                </c:pt>
                <c:pt idx="159">
                  <c:v>44.822999999999979</c:v>
                </c:pt>
                <c:pt idx="160">
                  <c:v>51.923000000000002</c:v>
                </c:pt>
                <c:pt idx="161">
                  <c:v>55.129000000000019</c:v>
                </c:pt>
                <c:pt idx="162">
                  <c:v>53.80499999999995</c:v>
                </c:pt>
                <c:pt idx="163">
                  <c:v>46.36099999999999</c:v>
                </c:pt>
                <c:pt idx="164">
                  <c:v>45.905999999999949</c:v>
                </c:pt>
                <c:pt idx="165">
                  <c:v>45.456000000000017</c:v>
                </c:pt>
                <c:pt idx="166">
                  <c:v>63.830000000000041</c:v>
                </c:pt>
                <c:pt idx="167">
                  <c:v>58.905999999999949</c:v>
                </c:pt>
                <c:pt idx="168">
                  <c:v>64.020999999999958</c:v>
                </c:pt>
                <c:pt idx="169">
                  <c:v>64.802000000000021</c:v>
                </c:pt>
                <c:pt idx="170">
                  <c:v>55.446000000000026</c:v>
                </c:pt>
                <c:pt idx="171">
                  <c:v>56.585000000000036</c:v>
                </c:pt>
                <c:pt idx="172">
                  <c:v>66.722999999999956</c:v>
                </c:pt>
                <c:pt idx="173">
                  <c:v>62.586000000000013</c:v>
                </c:pt>
                <c:pt idx="174">
                  <c:v>66.888000000000034</c:v>
                </c:pt>
                <c:pt idx="175">
                  <c:v>91.923999999999978</c:v>
                </c:pt>
                <c:pt idx="176">
                  <c:v>81.414999999999964</c:v>
                </c:pt>
                <c:pt idx="177">
                  <c:v>87.691000000000031</c:v>
                </c:pt>
                <c:pt idx="178">
                  <c:v>92.641000000000076</c:v>
                </c:pt>
                <c:pt idx="179">
                  <c:v>83.92999999999995</c:v>
                </c:pt>
                <c:pt idx="180">
                  <c:v>77.192999999999984</c:v>
                </c:pt>
                <c:pt idx="181">
                  <c:v>76.027000000000044</c:v>
                </c:pt>
                <c:pt idx="182">
                  <c:v>83.552999999999997</c:v>
                </c:pt>
                <c:pt idx="183">
                  <c:v>94.32000000000005</c:v>
                </c:pt>
                <c:pt idx="184">
                  <c:v>107.23400000000004</c:v>
                </c:pt>
                <c:pt idx="185">
                  <c:v>117.46400000000006</c:v>
                </c:pt>
                <c:pt idx="186">
                  <c:v>131.6400000000001</c:v>
                </c:pt>
                <c:pt idx="187">
                  <c:v>141.07500000000005</c:v>
                </c:pt>
                <c:pt idx="188">
                  <c:v>129.62200000000007</c:v>
                </c:pt>
                <c:pt idx="189">
                  <c:v>143.84799999999996</c:v>
                </c:pt>
                <c:pt idx="190">
                  <c:v>151.26299999999992</c:v>
                </c:pt>
                <c:pt idx="191">
                  <c:v>145.06899999999996</c:v>
                </c:pt>
                <c:pt idx="192">
                  <c:v>154.30300000000011</c:v>
                </c:pt>
                <c:pt idx="193">
                  <c:v>160.73399999999992</c:v>
                </c:pt>
                <c:pt idx="194">
                  <c:v>134.029</c:v>
                </c:pt>
                <c:pt idx="195">
                  <c:v>149.74199999999996</c:v>
                </c:pt>
                <c:pt idx="196">
                  <c:v>170.5</c:v>
                </c:pt>
                <c:pt idx="197">
                  <c:v>178.23399999999992</c:v>
                </c:pt>
                <c:pt idx="198">
                  <c:v>197.46599999999989</c:v>
                </c:pt>
                <c:pt idx="199">
                  <c:v>233.40100000000007</c:v>
                </c:pt>
                <c:pt idx="200">
                  <c:v>274.14899999999989</c:v>
                </c:pt>
                <c:pt idx="201">
                  <c:v>296.32600000000002</c:v>
                </c:pt>
                <c:pt idx="202">
                  <c:v>302.99499999999989</c:v>
                </c:pt>
                <c:pt idx="203">
                  <c:v>310.29099999999994</c:v>
                </c:pt>
                <c:pt idx="204">
                  <c:v>348.80999999999995</c:v>
                </c:pt>
                <c:pt idx="205">
                  <c:v>378.39400000000001</c:v>
                </c:pt>
                <c:pt idx="206">
                  <c:v>427.27299999999991</c:v>
                </c:pt>
                <c:pt idx="207">
                  <c:v>499.56400000000008</c:v>
                </c:pt>
                <c:pt idx="208">
                  <c:v>568.71900000000005</c:v>
                </c:pt>
                <c:pt idx="209">
                  <c:v>590.07899999999995</c:v>
                </c:pt>
                <c:pt idx="210">
                  <c:v>556.16000000000008</c:v>
                </c:pt>
                <c:pt idx="211">
                  <c:v>564.22900000000004</c:v>
                </c:pt>
                <c:pt idx="212">
                  <c:v>576.625</c:v>
                </c:pt>
                <c:pt idx="213">
                  <c:v>622.50700000000006</c:v>
                </c:pt>
                <c:pt idx="214">
                  <c:v>651.82000000000016</c:v>
                </c:pt>
                <c:pt idx="215">
                  <c:v>702.95100000000002</c:v>
                </c:pt>
                <c:pt idx="216">
                  <c:v>703.59799999999996</c:v>
                </c:pt>
                <c:pt idx="217">
                  <c:v>738.42900000000009</c:v>
                </c:pt>
                <c:pt idx="218">
                  <c:v>784.45400000000018</c:v>
                </c:pt>
                <c:pt idx="219">
                  <c:v>840.72200000000021</c:v>
                </c:pt>
                <c:pt idx="220">
                  <c:v>916.54899999999998</c:v>
                </c:pt>
                <c:pt idx="221">
                  <c:v>927.6880000000001</c:v>
                </c:pt>
                <c:pt idx="222">
                  <c:v>990.8420000000001</c:v>
                </c:pt>
                <c:pt idx="223">
                  <c:v>1035.6880000000001</c:v>
                </c:pt>
                <c:pt idx="224">
                  <c:v>1075.154</c:v>
                </c:pt>
                <c:pt idx="225">
                  <c:v>1151.0230000000001</c:v>
                </c:pt>
                <c:pt idx="226">
                  <c:v>1253.377</c:v>
                </c:pt>
                <c:pt idx="227">
                  <c:v>1208.665</c:v>
                </c:pt>
                <c:pt idx="228">
                  <c:v>1415.8310000000001</c:v>
                </c:pt>
                <c:pt idx="229">
                  <c:v>1410.2350000000001</c:v>
                </c:pt>
                <c:pt idx="230">
                  <c:v>1403.5189999999998</c:v>
                </c:pt>
                <c:pt idx="231">
                  <c:v>1446.4340000000002</c:v>
                </c:pt>
                <c:pt idx="232">
                  <c:v>1428.1489999999999</c:v>
                </c:pt>
                <c:pt idx="233">
                  <c:v>1551.326</c:v>
                </c:pt>
                <c:pt idx="234">
                  <c:v>1614.3409999999999</c:v>
                </c:pt>
                <c:pt idx="235">
                  <c:v>1779.8180000000002</c:v>
                </c:pt>
                <c:pt idx="236">
                  <c:v>1803.9749999999999</c:v>
                </c:pt>
                <c:pt idx="237">
                  <c:v>1903.7959999999998</c:v>
                </c:pt>
                <c:pt idx="238">
                  <c:v>2012.9099999999999</c:v>
                </c:pt>
                <c:pt idx="239">
                  <c:v>2164.4650000000001</c:v>
                </c:pt>
                <c:pt idx="240">
                  <c:v>2194.002</c:v>
                </c:pt>
                <c:pt idx="241">
                  <c:v>2264.9180000000001</c:v>
                </c:pt>
                <c:pt idx="242">
                  <c:v>2319.7109999999998</c:v>
                </c:pt>
                <c:pt idx="243">
                  <c:v>2485.0859999999998</c:v>
                </c:pt>
                <c:pt idx="244">
                  <c:v>2588.6970000000001</c:v>
                </c:pt>
                <c:pt idx="245">
                  <c:v>2661.5659999999998</c:v>
                </c:pt>
                <c:pt idx="246">
                  <c:v>2789.7379999999998</c:v>
                </c:pt>
                <c:pt idx="247">
                  <c:v>2786.107</c:v>
                </c:pt>
                <c:pt idx="248">
                  <c:v>2748.8850000000002</c:v>
                </c:pt>
                <c:pt idx="249">
                  <c:v>2816.71</c:v>
                </c:pt>
                <c:pt idx="250">
                  <c:v>2980.7370000000001</c:v>
                </c:pt>
                <c:pt idx="251">
                  <c:v>3025.723</c:v>
                </c:pt>
                <c:pt idx="252">
                  <c:v>3350.7179999999998</c:v>
                </c:pt>
                <c:pt idx="253">
                  <c:v>3679.7730000000001</c:v>
                </c:pt>
                <c:pt idx="254">
                  <c:v>3932.933</c:v>
                </c:pt>
                <c:pt idx="255">
                  <c:v>4187.5210000000006</c:v>
                </c:pt>
                <c:pt idx="256">
                  <c:v>4335.5839999999998</c:v>
                </c:pt>
                <c:pt idx="257">
                  <c:v>4603.951</c:v>
                </c:pt>
                <c:pt idx="258">
                  <c:v>4794.9719999999998</c:v>
                </c:pt>
                <c:pt idx="259">
                  <c:v>5069.3860000000004</c:v>
                </c:pt>
                <c:pt idx="260">
                  <c:v>5349.6194325563692</c:v>
                </c:pt>
                <c:pt idx="261">
                  <c:v>5576.9804609339844</c:v>
                </c:pt>
                <c:pt idx="262">
                  <c:v>5755.6193257352534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53056"/>
        <c:axId val="116053632"/>
      </c:scatterChart>
      <c:valAx>
        <c:axId val="116053056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53632"/>
        <c:crosses val="autoZero"/>
        <c:crossBetween val="midCat"/>
      </c:valAx>
      <c:valAx>
        <c:axId val="116053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 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7944612528181473E-2"/>
              <c:y val="0.38878150876301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530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Per Person from Fossil Fuel Burning in Top Ten Countries, 2013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Countries Per Capita'!$B$3</c:f>
              <c:strCache>
                <c:ptCount val="1"/>
                <c:pt idx="0">
                  <c:v>Emissions Per Person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 Per Capita'!$A$6:$A$15</c:f>
              <c:strCache>
                <c:ptCount val="10"/>
                <c:pt idx="0">
                  <c:v>Qatar</c:v>
                </c:pt>
                <c:pt idx="1">
                  <c:v>Trinidad and Tobago</c:v>
                </c:pt>
                <c:pt idx="2">
                  <c:v>Kuwait</c:v>
                </c:pt>
                <c:pt idx="3">
                  <c:v>United Arab Emirates</c:v>
                </c:pt>
                <c:pt idx="4">
                  <c:v>Kazakhstan</c:v>
                </c:pt>
                <c:pt idx="5">
                  <c:v>Saudi Arabia</c:v>
                </c:pt>
                <c:pt idx="6">
                  <c:v>United States</c:v>
                </c:pt>
                <c:pt idx="7">
                  <c:v>Australia</c:v>
                </c:pt>
                <c:pt idx="8">
                  <c:v>Canada</c:v>
                </c:pt>
                <c:pt idx="9">
                  <c:v>Russia</c:v>
                </c:pt>
              </c:strCache>
            </c:strRef>
          </c:cat>
          <c:val>
            <c:numRef>
              <c:f>'Top Countries Per Capita'!$B$6:$B$15</c:f>
              <c:numCache>
                <c:formatCode>#,##0.0</c:formatCode>
                <c:ptCount val="10"/>
                <c:pt idx="0">
                  <c:v>12.593232630790224</c:v>
                </c:pt>
                <c:pt idx="1">
                  <c:v>9.8625231500520805</c:v>
                </c:pt>
                <c:pt idx="2">
                  <c:v>7.3350505641821808</c:v>
                </c:pt>
                <c:pt idx="3">
                  <c:v>4.9852529776687762</c:v>
                </c:pt>
                <c:pt idx="4">
                  <c:v>4.9569545451333727</c:v>
                </c:pt>
                <c:pt idx="5">
                  <c:v>4.4911674457929047</c:v>
                </c:pt>
                <c:pt idx="6">
                  <c:v>4.4219536858853683</c:v>
                </c:pt>
                <c:pt idx="7">
                  <c:v>3.980065743024674</c:v>
                </c:pt>
                <c:pt idx="8">
                  <c:v>3.9072357574582406</c:v>
                </c:pt>
                <c:pt idx="9">
                  <c:v>3.3410456686421623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44288"/>
        <c:axId val="115442816"/>
      </c:barChart>
      <c:catAx>
        <c:axId val="13364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BP, UNPop</a:t>
                </a:r>
              </a:p>
            </c:rich>
          </c:tx>
          <c:layout>
            <c:manualLayout>
              <c:xMode val="edge"/>
              <c:yMode val="edge"/>
              <c:x val="0.57807880866441441"/>
              <c:y val="0.17794970986460348"/>
            </c:manualLayout>
          </c:layout>
          <c:overlay val="0"/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42816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11544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398452611218568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44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published="0" codeName="Chart2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published="0" codeName="Chart24"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published="0" codeName="Chart25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 published="0" codeName="Chart27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0.96597</cdr:x>
      <cdr:y>0.267</cdr:y>
    </cdr:from>
    <cdr:to>
      <cdr:x>0.99297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157" y="1314821"/>
          <a:ext cx="157649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0.95925</cdr:x>
      <cdr:y>0.3325</cdr:y>
    </cdr:from>
    <cdr:to>
      <cdr:x>0.9865</cdr:x>
      <cdr:y>0.88325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893" y="1637371"/>
          <a:ext cx="159108" cy="27121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  <cdr:relSizeAnchor xmlns:cdr="http://schemas.openxmlformats.org/drawingml/2006/chartDrawing">
    <cdr:from>
      <cdr:x>0.85971</cdr:x>
      <cdr:y>0.7234</cdr:y>
    </cdr:from>
    <cdr:to>
      <cdr:x>0.95922</cdr:x>
      <cdr:y>0.76015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19675" y="3562350"/>
          <a:ext cx="5810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Russia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0.95613</cdr:x>
      <cdr:y>0.29207</cdr:y>
    </cdr:from>
    <cdr:to>
      <cdr:x>0.99347</cdr:x>
      <cdr:y>0.85675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2683" y="1438275"/>
          <a:ext cx="218042" cy="2780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0.96086</cdr:x>
      <cdr:y>0.18741</cdr:y>
    </cdr:from>
    <cdr:to>
      <cdr:x>0.99001</cdr:x>
      <cdr:y>0.87343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0289" y="922900"/>
          <a:ext cx="170202" cy="33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  <cdr:relSizeAnchor xmlns:cdr="http://schemas.openxmlformats.org/drawingml/2006/chartDrawing">
    <cdr:from>
      <cdr:x>0.61337</cdr:x>
      <cdr:y>0.49278</cdr:y>
    </cdr:from>
    <cdr:to>
      <cdr:x>0.73572</cdr:x>
      <cdr:y>0.55729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81388" y="2426648"/>
          <a:ext cx="71438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Industrial</a:t>
          </a:r>
        </a:p>
      </cdr:txBody>
    </cdr:sp>
  </cdr:relSizeAnchor>
  <cdr:relSizeAnchor xmlns:cdr="http://schemas.openxmlformats.org/drawingml/2006/chartDrawing">
    <cdr:from>
      <cdr:x>0.67346</cdr:x>
      <cdr:y>0.28165</cdr:y>
    </cdr:from>
    <cdr:to>
      <cdr:x>0.85353</cdr:x>
      <cdr:y>0.34617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32238" y="1386956"/>
          <a:ext cx="1051397" cy="31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Rest of World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0.9725</cdr:x>
      <cdr:y>0.267</cdr:y>
    </cdr:from>
    <cdr:to>
      <cdr:x>0.9995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8039" y="1314821"/>
          <a:ext cx="167867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0.95044</cdr:x>
      <cdr:y>0.24194</cdr:y>
    </cdr:from>
    <cdr:to>
      <cdr:x>0.98639</cdr:x>
      <cdr:y>0.86948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4949" y="1190625"/>
          <a:ext cx="209739" cy="3088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0.6696</cdr:x>
      <cdr:y>0.87</cdr:y>
    </cdr:from>
    <cdr:to>
      <cdr:x>0.894</cdr:x>
      <cdr:y>0.9265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2178" y="4277032"/>
          <a:ext cx="1307752" cy="277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EPI from IEA</a:t>
          </a:r>
        </a:p>
      </cdr:txBody>
    </cdr:sp>
  </cdr:relSizeAnchor>
  <cdr:relSizeAnchor xmlns:cdr="http://schemas.openxmlformats.org/drawingml/2006/chartDrawing">
    <cdr:from>
      <cdr:x>0.89415</cdr:x>
      <cdr:y>0.27917</cdr:y>
    </cdr:from>
    <cdr:to>
      <cdr:x>0.9239</cdr:x>
      <cdr:y>0.82442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0777" y="1372419"/>
          <a:ext cx="173372" cy="26805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0.96239</cdr:x>
      <cdr:y>0.23784</cdr:y>
    </cdr:from>
    <cdr:to>
      <cdr:x>0.99189</cdr:x>
      <cdr:y>0.78184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250" y="1171230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0.04775</cdr:x>
      <cdr:y>0.859</cdr:y>
    </cdr:from>
    <cdr:to>
      <cdr:x>0.11475</cdr:x>
      <cdr:y>0.88425</cdr:y>
    </cdr:to>
    <cdr:sp macro="" textlink="">
      <cdr:nvSpPr>
        <cdr:cNvPr id="1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804" y="4230081"/>
          <a:ext cx="391201" cy="124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0.82225</cdr:y>
    </cdr:from>
    <cdr:to>
      <cdr:x>0.139</cdr:x>
      <cdr:y>0.8355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049108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0.10175</cdr:x>
      <cdr:y>0.8355</cdr:y>
    </cdr:from>
    <cdr:to>
      <cdr:x>0.139</cdr:x>
      <cdr:y>0.84875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4100" y="4114357"/>
          <a:ext cx="217497" cy="652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0.96239</cdr:x>
      <cdr:y>0.23784</cdr:y>
    </cdr:from>
    <cdr:to>
      <cdr:x>0.99189</cdr:x>
      <cdr:y>0.78184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250" y="1171230"/>
          <a:ext cx="172245" cy="2678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0.43967</cdr:x>
      <cdr:y>0.47922</cdr:y>
    </cdr:from>
    <cdr:to>
      <cdr:x>0.48267</cdr:x>
      <cdr:y>0.55872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67152" y="2359904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0.28917</cdr:x>
      <cdr:y>0.41929</cdr:y>
    </cdr:from>
    <cdr:to>
      <cdr:x>0.50517</cdr:x>
      <cdr:y>0.48629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09" y="206476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0.04728</cdr:x>
      <cdr:y>0.84444</cdr:y>
    </cdr:from>
    <cdr:to>
      <cdr:x>0.11429</cdr:x>
      <cdr:y>0.882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820" y="5316606"/>
          <a:ext cx="580780" cy="236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0.9625</cdr:x>
      <cdr:y>0.18548</cdr:y>
    </cdr:from>
    <cdr:to>
      <cdr:x>0.9898</cdr:x>
      <cdr:y>0.86325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5286" y="912814"/>
          <a:ext cx="159245" cy="33354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0.95397</cdr:x>
      <cdr:y>0.18762</cdr:y>
    </cdr:from>
    <cdr:to>
      <cdr:x>0.98858</cdr:x>
      <cdr:y>0.85775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091" y="923925"/>
          <a:ext cx="202059" cy="3300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0.95397</cdr:x>
      <cdr:y>0.18762</cdr:y>
    </cdr:from>
    <cdr:to>
      <cdr:x>0.98858</cdr:x>
      <cdr:y>0.85775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091" y="923925"/>
          <a:ext cx="202059" cy="3300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tgt/tgt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E64"/>
  <sheetViews>
    <sheetView showGridLines="0" tabSelected="1" zoomScaleNormal="100" workbookViewId="0"/>
  </sheetViews>
  <sheetFormatPr defaultRowHeight="12.75" x14ac:dyDescent="0.2"/>
  <cols>
    <col min="1" max="1" width="92.85546875" customWidth="1"/>
    <col min="3" max="3" width="9.140625" style="5"/>
  </cols>
  <sheetData>
    <row r="1" spans="1:3" ht="15.75" x14ac:dyDescent="0.25">
      <c r="A1" s="66" t="s">
        <v>52</v>
      </c>
      <c r="B1" s="1"/>
    </row>
    <row r="2" spans="1:3" ht="15.75" x14ac:dyDescent="0.2">
      <c r="A2" s="67" t="s">
        <v>181</v>
      </c>
    </row>
    <row r="3" spans="1:3" x14ac:dyDescent="0.2">
      <c r="A3" s="68"/>
    </row>
    <row r="4" spans="1:3" x14ac:dyDescent="0.2">
      <c r="A4" s="69" t="s">
        <v>182</v>
      </c>
    </row>
    <row r="5" spans="1:3" x14ac:dyDescent="0.2">
      <c r="A5" s="68"/>
    </row>
    <row r="6" spans="1:3" s="72" customFormat="1" x14ac:dyDescent="0.2">
      <c r="A6" s="71" t="s">
        <v>53</v>
      </c>
      <c r="C6" s="81"/>
    </row>
    <row r="7" spans="1:3" s="72" customFormat="1" x14ac:dyDescent="0.2">
      <c r="A7" s="73" t="s">
        <v>54</v>
      </c>
      <c r="C7" s="81"/>
    </row>
    <row r="8" spans="1:3" s="72" customFormat="1" x14ac:dyDescent="0.2">
      <c r="A8" s="74" t="s">
        <v>55</v>
      </c>
      <c r="C8" s="81"/>
    </row>
    <row r="9" spans="1:3" s="72" customFormat="1" x14ac:dyDescent="0.2">
      <c r="A9" s="73"/>
      <c r="C9" s="81"/>
    </row>
    <row r="10" spans="1:3" s="72" customFormat="1" x14ac:dyDescent="0.2">
      <c r="A10" s="71" t="s">
        <v>56</v>
      </c>
      <c r="C10" s="81"/>
    </row>
    <row r="11" spans="1:3" s="72" customFormat="1" x14ac:dyDescent="0.2">
      <c r="A11" s="75" t="s">
        <v>57</v>
      </c>
      <c r="C11" s="81"/>
    </row>
    <row r="12" spans="1:3" s="72" customFormat="1" x14ac:dyDescent="0.2">
      <c r="C12" s="81"/>
    </row>
    <row r="13" spans="1:3" s="72" customFormat="1" x14ac:dyDescent="0.2">
      <c r="A13" s="71" t="s">
        <v>58</v>
      </c>
      <c r="C13" s="81"/>
    </row>
    <row r="14" spans="1:3" s="72" customFormat="1" x14ac:dyDescent="0.2">
      <c r="A14" s="76" t="s">
        <v>59</v>
      </c>
      <c r="C14" s="81"/>
    </row>
    <row r="15" spans="1:3" s="72" customFormat="1" x14ac:dyDescent="0.2">
      <c r="A15" s="77"/>
      <c r="C15" s="81"/>
    </row>
    <row r="16" spans="1:3" s="72" customFormat="1" x14ac:dyDescent="0.2">
      <c r="A16" s="78" t="s">
        <v>60</v>
      </c>
      <c r="C16" s="81"/>
    </row>
    <row r="17" spans="1:4" s="72" customFormat="1" x14ac:dyDescent="0.2">
      <c r="A17" s="76" t="s">
        <v>61</v>
      </c>
      <c r="C17" s="81"/>
    </row>
    <row r="18" spans="1:4" s="72" customFormat="1" x14ac:dyDescent="0.2">
      <c r="A18" s="76" t="s">
        <v>62</v>
      </c>
      <c r="C18" s="81"/>
      <c r="D18" s="81"/>
    </row>
    <row r="19" spans="1:4" s="72" customFormat="1" x14ac:dyDescent="0.2">
      <c r="A19" s="77"/>
      <c r="C19" s="81"/>
    </row>
    <row r="20" spans="1:4" s="72" customFormat="1" x14ac:dyDescent="0.2">
      <c r="A20" s="71" t="s">
        <v>63</v>
      </c>
      <c r="C20" s="81"/>
    </row>
    <row r="21" spans="1:4" s="72" customFormat="1" x14ac:dyDescent="0.2">
      <c r="A21" s="75" t="s">
        <v>64</v>
      </c>
      <c r="C21" s="81"/>
    </row>
    <row r="22" spans="1:4" s="72" customFormat="1" x14ac:dyDescent="0.2">
      <c r="C22" s="81"/>
    </row>
    <row r="23" spans="1:4" s="72" customFormat="1" x14ac:dyDescent="0.2">
      <c r="A23" s="71" t="s">
        <v>65</v>
      </c>
      <c r="C23" s="81"/>
    </row>
    <row r="24" spans="1:4" s="72" customFormat="1" x14ac:dyDescent="0.2">
      <c r="A24" s="75" t="s">
        <v>66</v>
      </c>
      <c r="C24" s="81"/>
    </row>
    <row r="25" spans="1:4" s="72" customFormat="1" x14ac:dyDescent="0.2">
      <c r="A25" s="75"/>
      <c r="C25" s="81"/>
    </row>
    <row r="26" spans="1:4" s="81" customFormat="1" x14ac:dyDescent="0.2">
      <c r="A26" s="79" t="s">
        <v>50</v>
      </c>
      <c r="B26" s="80"/>
    </row>
    <row r="27" spans="1:4" s="81" customFormat="1" x14ac:dyDescent="0.2">
      <c r="A27" s="82" t="s">
        <v>67</v>
      </c>
      <c r="B27" s="80"/>
    </row>
    <row r="28" spans="1:4" s="72" customFormat="1" x14ac:dyDescent="0.2">
      <c r="C28" s="81"/>
    </row>
    <row r="29" spans="1:4" s="81" customFormat="1" x14ac:dyDescent="0.2">
      <c r="A29" s="79" t="s">
        <v>68</v>
      </c>
    </row>
    <row r="30" spans="1:4" x14ac:dyDescent="0.2">
      <c r="A30" s="68"/>
    </row>
    <row r="31" spans="1:4" x14ac:dyDescent="0.2">
      <c r="A31" s="68"/>
    </row>
    <row r="32" spans="1:4" s="4" customFormat="1" x14ac:dyDescent="0.2">
      <c r="A32" s="69" t="s">
        <v>183</v>
      </c>
      <c r="C32" s="199"/>
    </row>
    <row r="33" spans="1:5" x14ac:dyDescent="0.2">
      <c r="A33" s="68"/>
      <c r="B33" s="5"/>
      <c r="D33" s="5"/>
      <c r="E33" s="5"/>
    </row>
    <row r="34" spans="1:5" x14ac:dyDescent="0.2">
      <c r="A34" s="49" t="s">
        <v>31</v>
      </c>
      <c r="B34" s="5"/>
      <c r="D34" s="5"/>
      <c r="E34" s="5"/>
    </row>
    <row r="35" spans="1:5" x14ac:dyDescent="0.2">
      <c r="A35" s="48" t="s">
        <v>32</v>
      </c>
      <c r="B35" s="5"/>
      <c r="C35" s="12"/>
      <c r="D35" s="5"/>
      <c r="E35" s="5"/>
    </row>
    <row r="36" spans="1:5" x14ac:dyDescent="0.2">
      <c r="B36" s="5"/>
      <c r="D36" s="5"/>
      <c r="E36" s="5"/>
    </row>
    <row r="37" spans="1:5" x14ac:dyDescent="0.2">
      <c r="A37" s="49" t="s">
        <v>33</v>
      </c>
    </row>
    <row r="39" spans="1:5" x14ac:dyDescent="0.2">
      <c r="A39" s="49" t="s">
        <v>34</v>
      </c>
    </row>
    <row r="41" spans="1:5" x14ac:dyDescent="0.2">
      <c r="A41" s="49" t="s">
        <v>0</v>
      </c>
    </row>
    <row r="42" spans="1:5" x14ac:dyDescent="0.2">
      <c r="A42" s="48" t="s">
        <v>30</v>
      </c>
    </row>
    <row r="43" spans="1:5" x14ac:dyDescent="0.2">
      <c r="A43" s="48" t="s">
        <v>35</v>
      </c>
    </row>
    <row r="44" spans="1:5" x14ac:dyDescent="0.2">
      <c r="A44" s="48"/>
    </row>
    <row r="45" spans="1:5" x14ac:dyDescent="0.2">
      <c r="A45" s="48"/>
    </row>
    <row r="46" spans="1:5" x14ac:dyDescent="0.2">
      <c r="A46" s="70" t="s">
        <v>184</v>
      </c>
    </row>
    <row r="48" spans="1:5" x14ac:dyDescent="0.2">
      <c r="A48" s="49" t="s">
        <v>36</v>
      </c>
    </row>
    <row r="49" spans="1:1" x14ac:dyDescent="0.2">
      <c r="A49" s="48" t="s">
        <v>32</v>
      </c>
    </row>
    <row r="51" spans="1:1" x14ac:dyDescent="0.2">
      <c r="A51" s="49" t="s">
        <v>37</v>
      </c>
    </row>
    <row r="53" spans="1:1" x14ac:dyDescent="0.2">
      <c r="A53" s="49" t="s">
        <v>38</v>
      </c>
    </row>
    <row r="55" spans="1:1" x14ac:dyDescent="0.2">
      <c r="A55" s="49" t="s">
        <v>0</v>
      </c>
    </row>
    <row r="56" spans="1:1" x14ac:dyDescent="0.2">
      <c r="A56" s="48" t="s">
        <v>30</v>
      </c>
    </row>
    <row r="57" spans="1:1" x14ac:dyDescent="0.2">
      <c r="A57" s="48" t="s">
        <v>39</v>
      </c>
    </row>
    <row r="60" spans="1:1" x14ac:dyDescent="0.2">
      <c r="A60" s="1" t="s">
        <v>177</v>
      </c>
    </row>
    <row r="61" spans="1:1" x14ac:dyDescent="0.2">
      <c r="A61" s="196" t="s">
        <v>178</v>
      </c>
    </row>
    <row r="62" spans="1:1" x14ac:dyDescent="0.2">
      <c r="A62" s="1"/>
    </row>
    <row r="63" spans="1:1" ht="38.25" x14ac:dyDescent="0.2">
      <c r="A63" s="197" t="s">
        <v>179</v>
      </c>
    </row>
    <row r="64" spans="1:1" x14ac:dyDescent="0.2">
      <c r="A64" s="198" t="s">
        <v>180</v>
      </c>
    </row>
  </sheetData>
  <hyperlinks>
    <hyperlink ref="A34" location="'Temp (C)'!A1" display="Average Global Temperature, 1880-2014 (Celsius)"/>
    <hyperlink ref="A37" location="'Temp (C) by Decade'!A1" display="Average Global Temperature by Decade, 1880-2014 (Celsius)"/>
    <hyperlink ref="A39" location="'10 Hottest Yrs (C)'!A1" display="Ten Hottest Years on Record, 1880-2014 (Celsius)"/>
    <hyperlink ref="A41" location="'CO2'!A1" display="Atmospheric Carbon Dioxide Concentration, 1000-2014"/>
    <hyperlink ref="A48" location="'Temp (F)'!A1" display="Average Global Temperature, 1880-2014 (Fahrenheit)"/>
    <hyperlink ref="A51" location="'Temp (F) by Decade'!A1" display="Average Global Temperature by Decade, 1880-2014 (Fahrenheit)"/>
    <hyperlink ref="A53" location="'10 Hottest Yrs (F)'!A1" display="Ten Hottest Years on Record, 1880-2014 (Fahrenheit)"/>
    <hyperlink ref="A55" location="'CO2 (2)'!A1" display="Atmospheric Carbon Dioxide Concentration, 1000-2014"/>
    <hyperlink ref="A26" location="Sector!A1" display="Global Carbon Dioxide Emissions from Fossil Fuel Burning by Sector, 2012"/>
    <hyperlink ref="A6" location="'Global Carbon Emissions'!A1" display="Global Carbon Dioxide Emissions from Fossil Fuel Burning, 1751-2009"/>
    <hyperlink ref="A16" location="'Top Emitters Over Time'!A1" display="Carbon Dioxide Emissions from Fossil Fuel Burning in Top Ten Countries, 1950-2009"/>
    <hyperlink ref="A23" location="'Top Countries Per Capita'!A1" display="Carbon Dioxide Emissions Per Person from Fossil Fuel Burning in Top Ten Countries and the World, 2009"/>
    <hyperlink ref="A13" location="'Top Countries'!A1" display="Carbon Dioxide Emissions from Fossil Fuel Burning in Top Ten Countries, 2010"/>
    <hyperlink ref="A10" location="'Emissions by Fuel'!A1" display="Global Carbon Dioxide Emissions from Fossil Fuel Burning by Fuel Type, 1900-2012"/>
    <hyperlink ref="A20" location="'Industrial ROW'!A1" display="Carbon Dioxide Emissions from Fossil Fuel Burning in Industrialized Countries and the Rest of the World, 1751-2012"/>
    <hyperlink ref="A29" location="'All Countries'!A1" display="Carbon Emissions in All Countries, 2012"/>
    <hyperlink ref="A61" r:id="rId1"/>
  </hyperlinks>
  <pageMargins left="0.7" right="0.7" top="0.75" bottom="0.75" header="0.3" footer="0.3"/>
  <pageSetup scale="82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9"/>
  <dimension ref="A1:F147"/>
  <sheetViews>
    <sheetView zoomScaleNormal="100" workbookViewId="0"/>
  </sheetViews>
  <sheetFormatPr defaultColWidth="8.85546875" defaultRowHeight="12.75" x14ac:dyDescent="0.2"/>
  <cols>
    <col min="2" max="2" width="17.42578125" bestFit="1" customWidth="1"/>
    <col min="3" max="5" width="8.85546875" style="5"/>
  </cols>
  <sheetData>
    <row r="1" spans="1:5" x14ac:dyDescent="0.2">
      <c r="A1" s="4" t="s">
        <v>5</v>
      </c>
    </row>
    <row r="3" spans="1:5" x14ac:dyDescent="0.2">
      <c r="A3" s="6" t="s">
        <v>1</v>
      </c>
      <c r="B3" s="6" t="s">
        <v>6</v>
      </c>
    </row>
    <row r="4" spans="1:5" x14ac:dyDescent="0.2">
      <c r="A4" s="7"/>
      <c r="B4" s="8" t="s">
        <v>7</v>
      </c>
    </row>
    <row r="5" spans="1:5" x14ac:dyDescent="0.2">
      <c r="A5" s="7"/>
      <c r="B5" s="7"/>
    </row>
    <row r="6" spans="1:5" ht="15" x14ac:dyDescent="0.2">
      <c r="A6" s="8">
        <v>1880</v>
      </c>
      <c r="B6" s="9">
        <v>13.79</v>
      </c>
      <c r="C6" s="10"/>
      <c r="D6" s="11"/>
      <c r="E6" s="11"/>
    </row>
    <row r="7" spans="1:5" x14ac:dyDescent="0.2">
      <c r="A7" s="8">
        <v>1881</v>
      </c>
      <c r="B7" s="9">
        <v>13.87</v>
      </c>
      <c r="C7" s="12"/>
      <c r="D7" s="11"/>
      <c r="E7" s="11"/>
    </row>
    <row r="8" spans="1:5" x14ac:dyDescent="0.2">
      <c r="A8" s="8">
        <v>1882</v>
      </c>
      <c r="B8" s="9">
        <v>13.84</v>
      </c>
      <c r="D8" s="11"/>
      <c r="E8" s="11"/>
    </row>
    <row r="9" spans="1:5" x14ac:dyDescent="0.2">
      <c r="A9" s="8">
        <v>1883</v>
      </c>
      <c r="B9" s="9">
        <v>13.81</v>
      </c>
      <c r="D9" s="11"/>
      <c r="E9" s="11"/>
    </row>
    <row r="10" spans="1:5" x14ac:dyDescent="0.2">
      <c r="A10" s="8">
        <v>1884</v>
      </c>
      <c r="B10" s="9">
        <v>13.73</v>
      </c>
      <c r="D10" s="11"/>
      <c r="E10" s="11"/>
    </row>
    <row r="11" spans="1:5" x14ac:dyDescent="0.2">
      <c r="A11" s="8">
        <v>1885</v>
      </c>
      <c r="B11" s="9">
        <v>13.75</v>
      </c>
      <c r="D11" s="11"/>
      <c r="E11" s="11"/>
    </row>
    <row r="12" spans="1:5" x14ac:dyDescent="0.2">
      <c r="A12" s="8">
        <v>1886</v>
      </c>
      <c r="B12" s="9">
        <v>13.76</v>
      </c>
      <c r="D12" s="11"/>
      <c r="E12" s="11"/>
    </row>
    <row r="13" spans="1:5" x14ac:dyDescent="0.2">
      <c r="A13" s="8">
        <v>1887</v>
      </c>
      <c r="B13" s="9">
        <v>13.69</v>
      </c>
      <c r="D13" s="11"/>
      <c r="E13" s="11"/>
    </row>
    <row r="14" spans="1:5" x14ac:dyDescent="0.2">
      <c r="A14" s="8">
        <v>1888</v>
      </c>
      <c r="B14" s="9">
        <v>13.81</v>
      </c>
      <c r="D14" s="11"/>
      <c r="E14" s="11"/>
    </row>
    <row r="15" spans="1:5" x14ac:dyDescent="0.2">
      <c r="A15" s="8">
        <v>1889</v>
      </c>
      <c r="B15" s="9">
        <v>13.9</v>
      </c>
      <c r="C15" s="11"/>
      <c r="D15" s="11"/>
      <c r="E15" s="11"/>
    </row>
    <row r="16" spans="1:5" x14ac:dyDescent="0.2">
      <c r="A16" s="8">
        <v>1890</v>
      </c>
      <c r="B16" s="9">
        <v>13.67</v>
      </c>
      <c r="C16" s="11"/>
      <c r="D16" s="11"/>
      <c r="E16" s="11"/>
    </row>
    <row r="17" spans="1:5" x14ac:dyDescent="0.2">
      <c r="A17" s="8">
        <v>1891</v>
      </c>
      <c r="B17" s="9">
        <v>13.73</v>
      </c>
      <c r="D17" s="11"/>
      <c r="E17" s="11"/>
    </row>
    <row r="18" spans="1:5" x14ac:dyDescent="0.2">
      <c r="A18" s="8">
        <v>1892</v>
      </c>
      <c r="B18" s="9">
        <v>13.69</v>
      </c>
      <c r="D18" s="11"/>
      <c r="E18" s="11"/>
    </row>
    <row r="19" spans="1:5" x14ac:dyDescent="0.2">
      <c r="A19" s="8">
        <v>1893</v>
      </c>
      <c r="B19" s="9">
        <v>13.64</v>
      </c>
      <c r="D19" s="11"/>
      <c r="E19" s="11"/>
    </row>
    <row r="20" spans="1:5" x14ac:dyDescent="0.2">
      <c r="A20" s="8">
        <v>1894</v>
      </c>
      <c r="B20" s="9">
        <v>13.68</v>
      </c>
      <c r="D20" s="11"/>
      <c r="E20" s="11"/>
    </row>
    <row r="21" spans="1:5" x14ac:dyDescent="0.2">
      <c r="A21" s="8">
        <v>1895</v>
      </c>
      <c r="B21" s="9">
        <v>13.75</v>
      </c>
      <c r="D21" s="11"/>
      <c r="E21" s="11"/>
    </row>
    <row r="22" spans="1:5" x14ac:dyDescent="0.2">
      <c r="A22" s="8">
        <v>1896</v>
      </c>
      <c r="B22" s="9">
        <v>13.83</v>
      </c>
      <c r="D22" s="11"/>
      <c r="E22" s="11"/>
    </row>
    <row r="23" spans="1:5" x14ac:dyDescent="0.2">
      <c r="A23" s="8">
        <v>1897</v>
      </c>
      <c r="B23" s="9">
        <v>13.82</v>
      </c>
      <c r="D23" s="11"/>
      <c r="E23" s="11"/>
    </row>
    <row r="24" spans="1:5" x14ac:dyDescent="0.2">
      <c r="A24" s="8">
        <v>1898</v>
      </c>
      <c r="B24" s="9">
        <v>13.69</v>
      </c>
      <c r="D24" s="11"/>
      <c r="E24" s="11"/>
    </row>
    <row r="25" spans="1:5" x14ac:dyDescent="0.2">
      <c r="A25" s="8">
        <v>1899</v>
      </c>
      <c r="B25" s="9">
        <v>13.8</v>
      </c>
      <c r="C25" s="11"/>
      <c r="D25" s="11"/>
      <c r="E25" s="11"/>
    </row>
    <row r="26" spans="1:5" x14ac:dyDescent="0.2">
      <c r="A26" s="8">
        <v>1900</v>
      </c>
      <c r="B26" s="9">
        <v>13.85</v>
      </c>
      <c r="C26" s="11"/>
      <c r="D26" s="11"/>
      <c r="E26" s="11"/>
    </row>
    <row r="27" spans="1:5" x14ac:dyDescent="0.2">
      <c r="A27" s="8">
        <v>1901</v>
      </c>
      <c r="B27" s="9">
        <v>13.79</v>
      </c>
      <c r="D27" s="11"/>
      <c r="E27" s="11"/>
    </row>
    <row r="28" spans="1:5" x14ac:dyDescent="0.2">
      <c r="A28" s="8">
        <v>1902</v>
      </c>
      <c r="B28" s="9">
        <v>13.7</v>
      </c>
      <c r="D28" s="11"/>
      <c r="E28" s="11"/>
    </row>
    <row r="29" spans="1:5" x14ac:dyDescent="0.2">
      <c r="A29" s="8">
        <v>1903</v>
      </c>
      <c r="B29" s="9">
        <v>13.64</v>
      </c>
      <c r="D29" s="11"/>
      <c r="E29" s="11"/>
    </row>
    <row r="30" spans="1:5" x14ac:dyDescent="0.2">
      <c r="A30" s="8">
        <v>1904</v>
      </c>
      <c r="B30" s="9">
        <v>13.56</v>
      </c>
      <c r="D30" s="11"/>
      <c r="E30" s="11"/>
    </row>
    <row r="31" spans="1:5" x14ac:dyDescent="0.2">
      <c r="A31" s="8">
        <v>1905</v>
      </c>
      <c r="B31" s="9">
        <v>13.71</v>
      </c>
      <c r="D31" s="11"/>
      <c r="E31" s="11"/>
    </row>
    <row r="32" spans="1:5" x14ac:dyDescent="0.2">
      <c r="A32" s="8">
        <v>1906</v>
      </c>
      <c r="B32" s="9">
        <v>13.74</v>
      </c>
      <c r="D32" s="11"/>
      <c r="E32" s="11"/>
    </row>
    <row r="33" spans="1:5" x14ac:dyDescent="0.2">
      <c r="A33" s="8">
        <v>1907</v>
      </c>
      <c r="B33" s="9">
        <v>13.58</v>
      </c>
      <c r="D33" s="11"/>
      <c r="E33" s="11"/>
    </row>
    <row r="34" spans="1:5" x14ac:dyDescent="0.2">
      <c r="A34" s="8">
        <v>1908</v>
      </c>
      <c r="B34" s="9">
        <v>13.57</v>
      </c>
      <c r="D34" s="11"/>
      <c r="E34" s="11"/>
    </row>
    <row r="35" spans="1:5" x14ac:dyDescent="0.2">
      <c r="A35" s="8">
        <v>1909</v>
      </c>
      <c r="B35" s="9">
        <v>13.53</v>
      </c>
      <c r="C35" s="11"/>
      <c r="D35" s="11"/>
      <c r="E35" s="11"/>
    </row>
    <row r="36" spans="1:5" x14ac:dyDescent="0.2">
      <c r="A36" s="8">
        <v>1910</v>
      </c>
      <c r="B36" s="9">
        <v>13.54</v>
      </c>
      <c r="C36" s="11"/>
      <c r="D36" s="11"/>
      <c r="E36" s="11"/>
    </row>
    <row r="37" spans="1:5" x14ac:dyDescent="0.2">
      <c r="A37" s="8">
        <v>1911</v>
      </c>
      <c r="B37" s="9">
        <v>13.56</v>
      </c>
      <c r="D37" s="11"/>
      <c r="E37" s="11"/>
    </row>
    <row r="38" spans="1:5" x14ac:dyDescent="0.2">
      <c r="A38" s="8">
        <v>1912</v>
      </c>
      <c r="B38" s="9">
        <v>13.59</v>
      </c>
      <c r="D38" s="11"/>
      <c r="E38" s="11"/>
    </row>
    <row r="39" spans="1:5" x14ac:dyDescent="0.2">
      <c r="A39" s="8">
        <v>1913</v>
      </c>
      <c r="B39" s="9">
        <v>13.61</v>
      </c>
      <c r="D39" s="11"/>
      <c r="E39" s="11"/>
    </row>
    <row r="40" spans="1:5" x14ac:dyDescent="0.2">
      <c r="A40" s="8">
        <v>1914</v>
      </c>
      <c r="B40" s="9">
        <v>13.78</v>
      </c>
      <c r="D40" s="11"/>
      <c r="E40" s="11"/>
    </row>
    <row r="41" spans="1:5" x14ac:dyDescent="0.2">
      <c r="A41" s="8">
        <v>1915</v>
      </c>
      <c r="B41" s="9">
        <v>13.84</v>
      </c>
      <c r="D41" s="11"/>
      <c r="E41" s="11"/>
    </row>
    <row r="42" spans="1:5" x14ac:dyDescent="0.2">
      <c r="A42" s="8">
        <v>1916</v>
      </c>
      <c r="B42" s="9">
        <v>13.65</v>
      </c>
      <c r="D42" s="11"/>
      <c r="E42" s="11"/>
    </row>
    <row r="43" spans="1:5" x14ac:dyDescent="0.2">
      <c r="A43" s="8">
        <v>1917</v>
      </c>
      <c r="B43" s="9">
        <v>13.57</v>
      </c>
      <c r="D43" s="11"/>
      <c r="E43" s="11"/>
    </row>
    <row r="44" spans="1:5" x14ac:dyDescent="0.2">
      <c r="A44" s="8">
        <v>1918</v>
      </c>
      <c r="B44" s="9">
        <v>13.69</v>
      </c>
      <c r="D44" s="11"/>
      <c r="E44" s="11"/>
    </row>
    <row r="45" spans="1:5" x14ac:dyDescent="0.2">
      <c r="A45" s="8">
        <v>1919</v>
      </c>
      <c r="B45" s="9">
        <v>13.71</v>
      </c>
      <c r="C45" s="11"/>
      <c r="D45" s="11"/>
      <c r="E45" s="11"/>
    </row>
    <row r="46" spans="1:5" x14ac:dyDescent="0.2">
      <c r="A46" s="8">
        <v>1920</v>
      </c>
      <c r="B46" s="9">
        <v>13.73</v>
      </c>
      <c r="C46" s="11"/>
      <c r="D46" s="11"/>
      <c r="E46" s="11"/>
    </row>
    <row r="47" spans="1:5" x14ac:dyDescent="0.2">
      <c r="A47" s="8">
        <v>1921</v>
      </c>
      <c r="B47" s="9">
        <v>13.8</v>
      </c>
      <c r="D47" s="11"/>
      <c r="E47" s="11"/>
    </row>
    <row r="48" spans="1:5" x14ac:dyDescent="0.2">
      <c r="A48" s="8">
        <v>1922</v>
      </c>
      <c r="B48" s="9">
        <v>13.71</v>
      </c>
      <c r="D48" s="11"/>
      <c r="E48" s="11"/>
    </row>
    <row r="49" spans="1:5" x14ac:dyDescent="0.2">
      <c r="A49" s="8">
        <v>1923</v>
      </c>
      <c r="B49" s="9">
        <v>13.75</v>
      </c>
      <c r="D49" s="11"/>
      <c r="E49" s="11"/>
    </row>
    <row r="50" spans="1:5" x14ac:dyDescent="0.2">
      <c r="A50" s="8">
        <v>1924</v>
      </c>
      <c r="B50" s="9">
        <v>13.76</v>
      </c>
      <c r="D50" s="11"/>
      <c r="E50" s="11"/>
    </row>
    <row r="51" spans="1:5" x14ac:dyDescent="0.2">
      <c r="A51" s="8">
        <v>1925</v>
      </c>
      <c r="B51" s="9">
        <v>13.79</v>
      </c>
      <c r="D51" s="11"/>
      <c r="E51" s="11"/>
    </row>
    <row r="52" spans="1:5" x14ac:dyDescent="0.2">
      <c r="A52" s="8">
        <v>1926</v>
      </c>
      <c r="B52" s="9">
        <v>13.91</v>
      </c>
      <c r="D52" s="11"/>
      <c r="E52" s="11"/>
    </row>
    <row r="53" spans="1:5" x14ac:dyDescent="0.2">
      <c r="A53" s="8">
        <v>1927</v>
      </c>
      <c r="B53" s="9">
        <v>13.82</v>
      </c>
      <c r="D53" s="11"/>
      <c r="E53" s="11"/>
    </row>
    <row r="54" spans="1:5" x14ac:dyDescent="0.2">
      <c r="A54" s="8">
        <v>1928</v>
      </c>
      <c r="B54" s="9">
        <v>13.84</v>
      </c>
      <c r="D54" s="11"/>
      <c r="E54" s="11"/>
    </row>
    <row r="55" spans="1:5" x14ac:dyDescent="0.2">
      <c r="A55" s="8">
        <v>1929</v>
      </c>
      <c r="B55" s="9">
        <v>13.69</v>
      </c>
      <c r="C55" s="11"/>
      <c r="D55" s="11"/>
      <c r="E55" s="11"/>
    </row>
    <row r="56" spans="1:5" x14ac:dyDescent="0.2">
      <c r="A56" s="8">
        <v>1930</v>
      </c>
      <c r="B56" s="9">
        <v>13.88</v>
      </c>
      <c r="C56" s="11"/>
      <c r="D56" s="11"/>
      <c r="E56" s="11"/>
    </row>
    <row r="57" spans="1:5" x14ac:dyDescent="0.2">
      <c r="A57" s="8">
        <v>1931</v>
      </c>
      <c r="B57" s="9">
        <v>13.93</v>
      </c>
      <c r="D57" s="11"/>
      <c r="E57" s="11"/>
    </row>
    <row r="58" spans="1:5" x14ac:dyDescent="0.2">
      <c r="A58" s="8">
        <v>1932</v>
      </c>
      <c r="B58" s="9">
        <v>13.89</v>
      </c>
      <c r="D58" s="11"/>
      <c r="E58" s="11"/>
    </row>
    <row r="59" spans="1:5" x14ac:dyDescent="0.2">
      <c r="A59" s="8">
        <v>1933</v>
      </c>
      <c r="B59" s="9">
        <v>13.75</v>
      </c>
      <c r="D59" s="11"/>
      <c r="E59" s="11"/>
    </row>
    <row r="60" spans="1:5" x14ac:dyDescent="0.2">
      <c r="A60" s="8">
        <v>1934</v>
      </c>
      <c r="B60" s="9">
        <v>13.91</v>
      </c>
      <c r="D60" s="11"/>
      <c r="E60" s="11"/>
    </row>
    <row r="61" spans="1:5" x14ac:dyDescent="0.2">
      <c r="A61" s="8">
        <v>1935</v>
      </c>
      <c r="B61" s="9">
        <v>13.85</v>
      </c>
      <c r="D61" s="11"/>
      <c r="E61" s="11"/>
    </row>
    <row r="62" spans="1:5" x14ac:dyDescent="0.2">
      <c r="A62" s="8">
        <v>1936</v>
      </c>
      <c r="B62" s="9">
        <v>13.9</v>
      </c>
      <c r="D62" s="11"/>
      <c r="E62" s="11"/>
    </row>
    <row r="63" spans="1:5" x14ac:dyDescent="0.2">
      <c r="A63" s="8">
        <v>1937</v>
      </c>
      <c r="B63" s="9">
        <v>14.03</v>
      </c>
      <c r="D63" s="11"/>
      <c r="E63" s="11"/>
    </row>
    <row r="64" spans="1:5" x14ac:dyDescent="0.2">
      <c r="A64" s="8">
        <v>1938</v>
      </c>
      <c r="B64" s="9">
        <v>14.06</v>
      </c>
      <c r="D64" s="11"/>
      <c r="E64" s="11"/>
    </row>
    <row r="65" spans="1:5" x14ac:dyDescent="0.2">
      <c r="A65" s="8">
        <v>1939</v>
      </c>
      <c r="B65" s="9">
        <v>14.01</v>
      </c>
      <c r="C65" s="11"/>
      <c r="D65" s="11"/>
      <c r="E65" s="11"/>
    </row>
    <row r="66" spans="1:5" x14ac:dyDescent="0.2">
      <c r="A66" s="8">
        <v>1940</v>
      </c>
      <c r="B66" s="9">
        <v>14.07</v>
      </c>
      <c r="C66" s="11"/>
      <c r="D66" s="11"/>
      <c r="E66" s="11"/>
    </row>
    <row r="67" spans="1:5" x14ac:dyDescent="0.2">
      <c r="A67" s="8">
        <v>1941</v>
      </c>
      <c r="B67" s="9">
        <v>14.08</v>
      </c>
      <c r="D67" s="11"/>
      <c r="E67" s="11"/>
    </row>
    <row r="68" spans="1:5" x14ac:dyDescent="0.2">
      <c r="A68" s="8">
        <v>1942</v>
      </c>
      <c r="B68" s="9">
        <v>14.05</v>
      </c>
      <c r="D68" s="11"/>
      <c r="E68" s="11"/>
    </row>
    <row r="69" spans="1:5" x14ac:dyDescent="0.2">
      <c r="A69" s="8">
        <v>1943</v>
      </c>
      <c r="B69" s="9">
        <v>14.06</v>
      </c>
      <c r="D69" s="11"/>
      <c r="E69" s="11"/>
    </row>
    <row r="70" spans="1:5" x14ac:dyDescent="0.2">
      <c r="A70" s="8">
        <v>1944</v>
      </c>
      <c r="B70" s="9">
        <v>14.14</v>
      </c>
      <c r="D70" s="11"/>
      <c r="E70" s="11"/>
    </row>
    <row r="71" spans="1:5" x14ac:dyDescent="0.2">
      <c r="A71" s="8">
        <v>1945</v>
      </c>
      <c r="B71" s="9">
        <v>14.01</v>
      </c>
      <c r="D71" s="11"/>
      <c r="E71" s="11"/>
    </row>
    <row r="72" spans="1:5" x14ac:dyDescent="0.2">
      <c r="A72" s="8">
        <v>1946</v>
      </c>
      <c r="B72" s="9">
        <v>13.93</v>
      </c>
      <c r="D72" s="11"/>
      <c r="E72" s="11"/>
    </row>
    <row r="73" spans="1:5" x14ac:dyDescent="0.2">
      <c r="A73" s="8">
        <v>1947</v>
      </c>
      <c r="B73" s="9">
        <v>13.96</v>
      </c>
      <c r="D73" s="11"/>
      <c r="E73" s="11"/>
    </row>
    <row r="74" spans="1:5" x14ac:dyDescent="0.2">
      <c r="A74" s="8">
        <v>1948</v>
      </c>
      <c r="B74" s="9">
        <v>13.9</v>
      </c>
      <c r="D74" s="11"/>
      <c r="E74" s="11"/>
    </row>
    <row r="75" spans="1:5" x14ac:dyDescent="0.2">
      <c r="A75" s="8">
        <v>1949</v>
      </c>
      <c r="B75" s="9">
        <v>13.89</v>
      </c>
      <c r="C75" s="11"/>
      <c r="D75" s="11"/>
      <c r="E75" s="11"/>
    </row>
    <row r="76" spans="1:5" x14ac:dyDescent="0.2">
      <c r="A76" s="8">
        <v>1950</v>
      </c>
      <c r="B76" s="9">
        <v>13.81</v>
      </c>
      <c r="C76" s="11"/>
      <c r="D76" s="11"/>
      <c r="E76" s="11"/>
    </row>
    <row r="77" spans="1:5" x14ac:dyDescent="0.2">
      <c r="A77" s="8">
        <v>1951</v>
      </c>
      <c r="B77" s="9">
        <v>13.94</v>
      </c>
      <c r="D77" s="11"/>
      <c r="E77" s="11"/>
    </row>
    <row r="78" spans="1:5" x14ac:dyDescent="0.2">
      <c r="A78" s="8">
        <v>1952</v>
      </c>
      <c r="B78" s="9">
        <v>14.02</v>
      </c>
      <c r="D78" s="11"/>
      <c r="E78" s="11"/>
    </row>
    <row r="79" spans="1:5" x14ac:dyDescent="0.2">
      <c r="A79" s="8">
        <v>1953</v>
      </c>
      <c r="B79" s="9">
        <v>14.09</v>
      </c>
      <c r="D79" s="11"/>
      <c r="E79" s="11"/>
    </row>
    <row r="80" spans="1:5" x14ac:dyDescent="0.2">
      <c r="A80" s="8">
        <v>1954</v>
      </c>
      <c r="B80" s="9">
        <v>13.89</v>
      </c>
      <c r="D80" s="11"/>
      <c r="E80" s="11"/>
    </row>
    <row r="81" spans="1:5" x14ac:dyDescent="0.2">
      <c r="A81" s="8">
        <v>1955</v>
      </c>
      <c r="B81" s="9">
        <v>13.88</v>
      </c>
      <c r="D81" s="11"/>
      <c r="E81" s="11"/>
    </row>
    <row r="82" spans="1:5" x14ac:dyDescent="0.2">
      <c r="A82" s="8">
        <v>1956</v>
      </c>
      <c r="B82" s="9">
        <v>13.82</v>
      </c>
      <c r="D82" s="11"/>
      <c r="E82" s="11"/>
    </row>
    <row r="83" spans="1:5" x14ac:dyDescent="0.2">
      <c r="A83" s="8">
        <v>1957</v>
      </c>
      <c r="B83" s="9">
        <v>14.03</v>
      </c>
      <c r="D83" s="11"/>
      <c r="E83" s="11"/>
    </row>
    <row r="84" spans="1:5" x14ac:dyDescent="0.2">
      <c r="A84" s="8">
        <v>1958</v>
      </c>
      <c r="B84" s="9">
        <v>14.05</v>
      </c>
      <c r="D84" s="11"/>
      <c r="E84" s="11"/>
    </row>
    <row r="85" spans="1:5" x14ac:dyDescent="0.2">
      <c r="A85" s="8">
        <v>1959</v>
      </c>
      <c r="B85" s="9">
        <v>14.03</v>
      </c>
      <c r="C85" s="11"/>
      <c r="D85" s="11"/>
      <c r="E85" s="11"/>
    </row>
    <row r="86" spans="1:5" x14ac:dyDescent="0.2">
      <c r="A86" s="8">
        <v>1960</v>
      </c>
      <c r="B86" s="9">
        <v>13.96</v>
      </c>
      <c r="C86" s="11"/>
      <c r="D86" s="11"/>
      <c r="E86" s="11"/>
    </row>
    <row r="87" spans="1:5" x14ac:dyDescent="0.2">
      <c r="A87" s="8">
        <v>1961</v>
      </c>
      <c r="B87" s="9">
        <v>14.05</v>
      </c>
      <c r="D87" s="11"/>
      <c r="E87" s="11"/>
    </row>
    <row r="88" spans="1:5" x14ac:dyDescent="0.2">
      <c r="A88" s="8">
        <v>1962</v>
      </c>
      <c r="B88" s="9">
        <v>14.04</v>
      </c>
      <c r="D88" s="11"/>
      <c r="E88" s="11"/>
    </row>
    <row r="89" spans="1:5" x14ac:dyDescent="0.2">
      <c r="A89" s="8">
        <v>1963</v>
      </c>
      <c r="B89" s="9">
        <v>14.08</v>
      </c>
      <c r="D89" s="11"/>
      <c r="E89" s="11"/>
    </row>
    <row r="90" spans="1:5" x14ac:dyDescent="0.2">
      <c r="A90" s="8">
        <v>1964</v>
      </c>
      <c r="B90" s="9">
        <v>13.81</v>
      </c>
      <c r="D90" s="11"/>
      <c r="E90" s="11"/>
    </row>
    <row r="91" spans="1:5" x14ac:dyDescent="0.2">
      <c r="A91" s="8">
        <v>1965</v>
      </c>
      <c r="B91" s="9">
        <v>13.9</v>
      </c>
      <c r="D91" s="11"/>
      <c r="E91" s="11"/>
    </row>
    <row r="92" spans="1:5" x14ac:dyDescent="0.2">
      <c r="A92" s="8">
        <v>1966</v>
      </c>
      <c r="B92" s="9">
        <v>13.96</v>
      </c>
      <c r="D92" s="11"/>
      <c r="E92" s="11"/>
    </row>
    <row r="93" spans="1:5" x14ac:dyDescent="0.2">
      <c r="A93" s="8">
        <v>1967</v>
      </c>
      <c r="B93" s="9">
        <v>13.99</v>
      </c>
      <c r="D93" s="11"/>
      <c r="E93" s="11"/>
    </row>
    <row r="94" spans="1:5" x14ac:dyDescent="0.2">
      <c r="A94" s="8">
        <v>1968</v>
      </c>
      <c r="B94" s="9">
        <v>13.95</v>
      </c>
      <c r="C94" s="11"/>
      <c r="D94" s="11"/>
      <c r="E94" s="11"/>
    </row>
    <row r="95" spans="1:5" x14ac:dyDescent="0.2">
      <c r="A95" s="8">
        <v>1969</v>
      </c>
      <c r="B95" s="9">
        <v>14.06</v>
      </c>
      <c r="C95" s="11"/>
      <c r="D95" s="11"/>
      <c r="E95" s="11"/>
    </row>
    <row r="96" spans="1:5" x14ac:dyDescent="0.2">
      <c r="A96" s="8">
        <v>1970</v>
      </c>
      <c r="B96" s="9">
        <v>14.04</v>
      </c>
      <c r="C96" s="11"/>
      <c r="D96" s="11"/>
      <c r="E96" s="11"/>
    </row>
    <row r="97" spans="1:5" x14ac:dyDescent="0.2">
      <c r="A97" s="8">
        <v>1971</v>
      </c>
      <c r="B97" s="9">
        <v>13.93</v>
      </c>
      <c r="C97" s="11"/>
      <c r="D97" s="11"/>
      <c r="E97" s="11"/>
    </row>
    <row r="98" spans="1:5" x14ac:dyDescent="0.2">
      <c r="A98" s="8">
        <v>1972</v>
      </c>
      <c r="B98" s="9">
        <v>14.02</v>
      </c>
      <c r="C98" s="11"/>
      <c r="D98" s="11"/>
      <c r="E98" s="11"/>
    </row>
    <row r="99" spans="1:5" x14ac:dyDescent="0.2">
      <c r="A99" s="8">
        <v>1973</v>
      </c>
      <c r="B99" s="9">
        <v>14.15</v>
      </c>
      <c r="C99" s="11"/>
      <c r="D99" s="11"/>
      <c r="E99" s="11"/>
    </row>
    <row r="100" spans="1:5" x14ac:dyDescent="0.2">
      <c r="A100" s="8">
        <v>1974</v>
      </c>
      <c r="B100" s="9">
        <v>13.93</v>
      </c>
      <c r="C100" s="11"/>
      <c r="D100" s="11"/>
      <c r="E100" s="11"/>
    </row>
    <row r="101" spans="1:5" x14ac:dyDescent="0.2">
      <c r="A101" s="8">
        <v>1975</v>
      </c>
      <c r="B101" s="9">
        <v>13.99</v>
      </c>
      <c r="C101" s="11"/>
      <c r="D101" s="11"/>
      <c r="E101" s="11"/>
    </row>
    <row r="102" spans="1:5" x14ac:dyDescent="0.2">
      <c r="A102" s="8">
        <v>1976</v>
      </c>
      <c r="B102" s="9">
        <v>13.88</v>
      </c>
      <c r="C102" s="11"/>
      <c r="D102" s="11"/>
      <c r="E102" s="11"/>
    </row>
    <row r="103" spans="1:5" x14ac:dyDescent="0.2">
      <c r="A103" s="8">
        <v>1977</v>
      </c>
      <c r="B103" s="9">
        <v>14.14</v>
      </c>
      <c r="C103" s="11"/>
      <c r="D103" s="11"/>
      <c r="E103" s="11"/>
    </row>
    <row r="104" spans="1:5" x14ac:dyDescent="0.2">
      <c r="A104" s="8">
        <v>1978</v>
      </c>
      <c r="B104" s="9">
        <v>14.05</v>
      </c>
      <c r="C104" s="11"/>
      <c r="D104" s="11"/>
      <c r="E104" s="11"/>
    </row>
    <row r="105" spans="1:5" x14ac:dyDescent="0.2">
      <c r="A105" s="8">
        <v>1979</v>
      </c>
      <c r="B105" s="9">
        <v>14.11</v>
      </c>
      <c r="C105" s="11"/>
      <c r="D105" s="11"/>
      <c r="E105" s="11"/>
    </row>
    <row r="106" spans="1:5" x14ac:dyDescent="0.2">
      <c r="A106" s="8">
        <v>1980</v>
      </c>
      <c r="B106" s="9">
        <v>14.22</v>
      </c>
      <c r="C106" s="11"/>
      <c r="D106" s="11"/>
      <c r="E106" s="11"/>
    </row>
    <row r="107" spans="1:5" x14ac:dyDescent="0.2">
      <c r="A107" s="8">
        <v>1981</v>
      </c>
      <c r="B107" s="9">
        <v>14.28</v>
      </c>
      <c r="C107" s="11"/>
      <c r="D107" s="11"/>
      <c r="E107" s="11"/>
    </row>
    <row r="108" spans="1:5" x14ac:dyDescent="0.2">
      <c r="A108" s="8">
        <v>1982</v>
      </c>
      <c r="B108" s="9">
        <v>14.09</v>
      </c>
      <c r="C108" s="11"/>
      <c r="D108" s="11"/>
      <c r="E108" s="11"/>
    </row>
    <row r="109" spans="1:5" x14ac:dyDescent="0.2">
      <c r="A109" s="8">
        <v>1983</v>
      </c>
      <c r="B109" s="9">
        <v>14.27</v>
      </c>
      <c r="C109" s="11"/>
      <c r="D109" s="11"/>
      <c r="E109" s="11"/>
    </row>
    <row r="110" spans="1:5" x14ac:dyDescent="0.2">
      <c r="A110" s="8">
        <v>1984</v>
      </c>
      <c r="B110" s="9">
        <v>14.11</v>
      </c>
      <c r="C110" s="11"/>
      <c r="D110" s="11"/>
      <c r="E110" s="11"/>
    </row>
    <row r="111" spans="1:5" x14ac:dyDescent="0.2">
      <c r="A111" s="8">
        <v>1985</v>
      </c>
      <c r="B111" s="9">
        <v>14.08</v>
      </c>
      <c r="C111" s="11"/>
      <c r="D111" s="11"/>
      <c r="E111" s="11"/>
    </row>
    <row r="112" spans="1:5" x14ac:dyDescent="0.2">
      <c r="A112" s="8">
        <v>1986</v>
      </c>
      <c r="B112" s="9">
        <v>14.14</v>
      </c>
      <c r="C112" s="11"/>
      <c r="D112" s="11"/>
      <c r="E112" s="11"/>
    </row>
    <row r="113" spans="1:5" x14ac:dyDescent="0.2">
      <c r="A113" s="8">
        <v>1987</v>
      </c>
      <c r="B113" s="9">
        <v>14.28</v>
      </c>
      <c r="C113" s="11"/>
      <c r="D113" s="11"/>
      <c r="E113" s="11"/>
    </row>
    <row r="114" spans="1:5" x14ac:dyDescent="0.2">
      <c r="A114" s="8">
        <v>1988</v>
      </c>
      <c r="B114" s="9">
        <v>14.35</v>
      </c>
      <c r="C114" s="11"/>
      <c r="D114" s="11"/>
      <c r="E114" s="11"/>
    </row>
    <row r="115" spans="1:5" x14ac:dyDescent="0.2">
      <c r="A115" s="8">
        <v>1989</v>
      </c>
      <c r="B115" s="9">
        <v>14.24</v>
      </c>
      <c r="C115" s="11"/>
      <c r="D115" s="11"/>
      <c r="E115" s="11"/>
    </row>
    <row r="116" spans="1:5" x14ac:dyDescent="0.2">
      <c r="A116" s="8">
        <v>1990</v>
      </c>
      <c r="B116" s="9">
        <v>14.39</v>
      </c>
      <c r="C116" s="11"/>
      <c r="D116" s="11"/>
      <c r="E116" s="11"/>
    </row>
    <row r="117" spans="1:5" x14ac:dyDescent="0.2">
      <c r="A117" s="8">
        <v>1991</v>
      </c>
      <c r="B117" s="9">
        <v>14.38</v>
      </c>
      <c r="C117" s="11"/>
      <c r="D117" s="11"/>
      <c r="E117" s="11"/>
    </row>
    <row r="118" spans="1:5" x14ac:dyDescent="0.2">
      <c r="A118" s="8">
        <v>1992</v>
      </c>
      <c r="B118" s="9">
        <v>14.19</v>
      </c>
      <c r="C118" s="11"/>
      <c r="D118" s="11"/>
      <c r="E118" s="11"/>
    </row>
    <row r="119" spans="1:5" x14ac:dyDescent="0.2">
      <c r="A119" s="8">
        <v>1993</v>
      </c>
      <c r="B119" s="9">
        <v>14.2</v>
      </c>
      <c r="C119" s="11"/>
      <c r="D119" s="11"/>
      <c r="E119" s="11"/>
    </row>
    <row r="120" spans="1:5" x14ac:dyDescent="0.2">
      <c r="A120" s="8">
        <v>1994</v>
      </c>
      <c r="B120" s="9">
        <v>14.28</v>
      </c>
      <c r="C120" s="11"/>
      <c r="D120" s="11"/>
      <c r="E120" s="11"/>
    </row>
    <row r="121" spans="1:5" x14ac:dyDescent="0.2">
      <c r="A121" s="8">
        <v>1995</v>
      </c>
      <c r="B121" s="9">
        <v>14.42</v>
      </c>
      <c r="C121" s="11"/>
      <c r="D121" s="11"/>
      <c r="E121" s="11"/>
    </row>
    <row r="122" spans="1:5" x14ac:dyDescent="0.2">
      <c r="A122" s="8">
        <v>1996</v>
      </c>
      <c r="B122" s="9">
        <v>14.32</v>
      </c>
      <c r="C122" s="11"/>
      <c r="D122" s="11"/>
      <c r="E122" s="11"/>
    </row>
    <row r="123" spans="1:5" x14ac:dyDescent="0.2">
      <c r="A123" s="8">
        <v>1997</v>
      </c>
      <c r="B123" s="9">
        <v>14.45</v>
      </c>
      <c r="C123" s="11"/>
      <c r="D123" s="11"/>
      <c r="E123" s="11"/>
    </row>
    <row r="124" spans="1:5" x14ac:dyDescent="0.2">
      <c r="A124" s="8">
        <v>1998</v>
      </c>
      <c r="B124" s="9">
        <v>14.61</v>
      </c>
      <c r="C124" s="11"/>
      <c r="D124" s="11"/>
      <c r="E124" s="11"/>
    </row>
    <row r="125" spans="1:5" x14ac:dyDescent="0.2">
      <c r="A125" s="8">
        <v>1999</v>
      </c>
      <c r="B125" s="9">
        <v>14.39</v>
      </c>
      <c r="C125" s="11"/>
      <c r="D125" s="11"/>
      <c r="E125" s="11"/>
    </row>
    <row r="126" spans="1:5" x14ac:dyDescent="0.2">
      <c r="A126" s="8">
        <v>2000</v>
      </c>
      <c r="B126" s="9">
        <v>14.4</v>
      </c>
      <c r="C126" s="11"/>
      <c r="D126" s="11"/>
      <c r="E126" s="11"/>
    </row>
    <row r="127" spans="1:5" x14ac:dyDescent="0.2">
      <c r="A127" s="8">
        <v>2001</v>
      </c>
      <c r="B127" s="9">
        <v>14.52</v>
      </c>
      <c r="C127" s="11"/>
      <c r="D127" s="11"/>
      <c r="E127" s="11"/>
    </row>
    <row r="128" spans="1:5" x14ac:dyDescent="0.2">
      <c r="A128" s="8">
        <v>2002</v>
      </c>
      <c r="B128" s="9">
        <v>14.6</v>
      </c>
      <c r="C128" s="11"/>
      <c r="D128" s="11"/>
      <c r="E128" s="11"/>
    </row>
    <row r="129" spans="1:6" x14ac:dyDescent="0.2">
      <c r="A129" s="8">
        <v>2003</v>
      </c>
      <c r="B129" s="9">
        <v>14.59</v>
      </c>
      <c r="C129" s="11"/>
      <c r="D129" s="11"/>
      <c r="E129" s="11"/>
    </row>
    <row r="130" spans="1:6" x14ac:dyDescent="0.2">
      <c r="A130" s="8">
        <v>2004</v>
      </c>
      <c r="B130" s="9">
        <v>14.51</v>
      </c>
      <c r="C130" s="11"/>
      <c r="D130" s="11"/>
      <c r="E130" s="11"/>
    </row>
    <row r="131" spans="1:6" x14ac:dyDescent="0.2">
      <c r="A131" s="8">
        <v>2005</v>
      </c>
      <c r="B131" s="9">
        <v>14.65</v>
      </c>
      <c r="C131" s="11"/>
      <c r="D131" s="11"/>
      <c r="E131" s="11"/>
    </row>
    <row r="132" spans="1:6" x14ac:dyDescent="0.2">
      <c r="A132" s="8">
        <v>2006</v>
      </c>
      <c r="B132" s="9">
        <v>14.59</v>
      </c>
      <c r="C132" s="11"/>
      <c r="D132" s="11"/>
      <c r="E132" s="11"/>
    </row>
    <row r="133" spans="1:6" x14ac:dyDescent="0.2">
      <c r="A133" s="2">
        <v>2007</v>
      </c>
      <c r="B133" s="9">
        <v>14.62</v>
      </c>
      <c r="C133" s="11"/>
      <c r="D133" s="11"/>
      <c r="E133" s="11"/>
    </row>
    <row r="134" spans="1:6" x14ac:dyDescent="0.2">
      <c r="A134" s="2">
        <v>2008</v>
      </c>
      <c r="B134" s="9">
        <v>14.49</v>
      </c>
      <c r="C134" s="11"/>
      <c r="D134" s="11"/>
      <c r="E134" s="11"/>
    </row>
    <row r="135" spans="1:6" x14ac:dyDescent="0.2">
      <c r="A135" s="2">
        <v>2009</v>
      </c>
      <c r="B135" s="9">
        <v>14.59</v>
      </c>
      <c r="C135" s="11"/>
      <c r="D135" s="11"/>
      <c r="E135" s="11"/>
    </row>
    <row r="136" spans="1:6" x14ac:dyDescent="0.2">
      <c r="A136" s="13">
        <v>2010</v>
      </c>
      <c r="B136" s="14">
        <v>14.66</v>
      </c>
      <c r="C136" s="11"/>
      <c r="D136" s="11"/>
      <c r="E136" s="11"/>
    </row>
    <row r="137" spans="1:6" x14ac:dyDescent="0.2">
      <c r="A137" s="13">
        <v>2011</v>
      </c>
      <c r="B137" s="14">
        <v>14.55</v>
      </c>
      <c r="C137" s="11"/>
      <c r="D137" s="11"/>
      <c r="E137" s="11"/>
    </row>
    <row r="138" spans="1:6" x14ac:dyDescent="0.2">
      <c r="A138" s="13">
        <v>2012</v>
      </c>
      <c r="B138" s="14">
        <v>14.57</v>
      </c>
      <c r="C138" s="11"/>
      <c r="D138" s="11"/>
      <c r="E138" s="11"/>
    </row>
    <row r="139" spans="1:6" x14ac:dyDescent="0.2">
      <c r="A139" s="2">
        <v>2013</v>
      </c>
      <c r="B139" s="14">
        <v>14.6</v>
      </c>
      <c r="C139" s="11"/>
      <c r="D139" s="11"/>
      <c r="E139" s="11"/>
    </row>
    <row r="140" spans="1:6" x14ac:dyDescent="0.2">
      <c r="A140" s="15">
        <v>2014</v>
      </c>
      <c r="B140" s="16">
        <v>14.68</v>
      </c>
      <c r="C140" s="11"/>
      <c r="D140" s="11"/>
      <c r="E140" s="11"/>
    </row>
    <row r="141" spans="1:6" x14ac:dyDescent="0.2">
      <c r="A141" s="13"/>
      <c r="B141" s="17"/>
    </row>
    <row r="142" spans="1:6" ht="12.75" customHeight="1" x14ac:dyDescent="0.2">
      <c r="A142" s="224" t="s">
        <v>8</v>
      </c>
      <c r="B142" s="224"/>
      <c r="C142" s="224"/>
      <c r="D142" s="224"/>
      <c r="E142" s="224"/>
      <c r="F142" s="1"/>
    </row>
    <row r="143" spans="1:6" ht="71.25" customHeight="1" x14ac:dyDescent="0.2">
      <c r="A143" s="224"/>
      <c r="B143" s="224"/>
      <c r="C143" s="224"/>
      <c r="D143" s="224"/>
      <c r="E143" s="224"/>
      <c r="F143" s="1"/>
    </row>
    <row r="144" spans="1:6" x14ac:dyDescent="0.2">
      <c r="A144" s="18"/>
      <c r="B144" s="1"/>
      <c r="C144" s="12"/>
      <c r="D144" s="12"/>
      <c r="E144" s="12"/>
      <c r="F144" s="1"/>
    </row>
    <row r="145" spans="1:6" x14ac:dyDescent="0.2">
      <c r="A145" s="19"/>
      <c r="B145" s="19"/>
      <c r="C145" s="20"/>
      <c r="D145" s="20"/>
      <c r="E145" s="20"/>
      <c r="F145" s="19"/>
    </row>
    <row r="146" spans="1:6" x14ac:dyDescent="0.2">
      <c r="A146" s="19"/>
      <c r="B146" s="19"/>
      <c r="C146" s="20"/>
      <c r="D146" s="20"/>
      <c r="E146" s="20"/>
      <c r="F146" s="19"/>
    </row>
    <row r="147" spans="1:6" ht="26.25" customHeight="1" x14ac:dyDescent="0.2">
      <c r="A147" s="19"/>
      <c r="B147" s="19"/>
      <c r="C147" s="20"/>
      <c r="D147" s="20"/>
      <c r="E147" s="20"/>
      <c r="F147" s="19"/>
    </row>
  </sheetData>
  <mergeCells count="1">
    <mergeCell ref="A142:E143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1"/>
  <dimension ref="A1:G27"/>
  <sheetViews>
    <sheetView zoomScaleNormal="100" zoomScaleSheetLayoutView="100" workbookViewId="0"/>
  </sheetViews>
  <sheetFormatPr defaultColWidth="8.85546875" defaultRowHeight="12.75" x14ac:dyDescent="0.2"/>
  <cols>
    <col min="1" max="1" width="17.140625" customWidth="1"/>
    <col min="2" max="2" width="21.28515625" customWidth="1"/>
    <col min="3" max="3" width="26.28515625" customWidth="1"/>
  </cols>
  <sheetData>
    <row r="1" spans="1:5" x14ac:dyDescent="0.2">
      <c r="A1" s="4" t="s">
        <v>9</v>
      </c>
    </row>
    <row r="3" spans="1:5" x14ac:dyDescent="0.2">
      <c r="A3" s="21" t="s">
        <v>10</v>
      </c>
      <c r="B3" s="6" t="s">
        <v>11</v>
      </c>
      <c r="C3" s="6" t="s">
        <v>12</v>
      </c>
    </row>
    <row r="4" spans="1:5" x14ac:dyDescent="0.2">
      <c r="B4" s="8" t="s">
        <v>7</v>
      </c>
      <c r="C4" s="8" t="s">
        <v>7</v>
      </c>
      <c r="E4" s="1"/>
    </row>
    <row r="5" spans="1:5" x14ac:dyDescent="0.2">
      <c r="B5" s="22"/>
      <c r="C5" s="22"/>
    </row>
    <row r="6" spans="1:5" x14ac:dyDescent="0.2">
      <c r="A6" t="s">
        <v>13</v>
      </c>
      <c r="B6" s="9">
        <v>13.795000000000002</v>
      </c>
      <c r="C6" s="7"/>
    </row>
    <row r="7" spans="1:5" x14ac:dyDescent="0.2">
      <c r="A7" t="s">
        <v>14</v>
      </c>
      <c r="B7" s="9">
        <v>13.73</v>
      </c>
      <c r="C7" s="14">
        <f>B7-B6</f>
        <v>-6.5000000000001279E-2</v>
      </c>
      <c r="D7" s="23"/>
    </row>
    <row r="8" spans="1:5" x14ac:dyDescent="0.2">
      <c r="A8" t="s">
        <v>15</v>
      </c>
      <c r="B8" s="9">
        <v>13.666999999999998</v>
      </c>
      <c r="C8" s="14">
        <f t="shared" ref="C8:C16" si="0">B8-B7</f>
        <v>-6.3000000000002387E-2</v>
      </c>
    </row>
    <row r="9" spans="1:5" x14ac:dyDescent="0.2">
      <c r="A9" t="s">
        <v>16</v>
      </c>
      <c r="B9" s="9">
        <v>13.654000000000002</v>
      </c>
      <c r="C9" s="14">
        <f t="shared" si="0"/>
        <v>-1.2999999999996348E-2</v>
      </c>
    </row>
    <row r="10" spans="1:5" x14ac:dyDescent="0.2">
      <c r="A10" t="s">
        <v>17</v>
      </c>
      <c r="B10" s="9">
        <v>13.779999999999998</v>
      </c>
      <c r="C10" s="14">
        <f t="shared" si="0"/>
        <v>0.12599999999999589</v>
      </c>
      <c r="E10" s="23"/>
    </row>
    <row r="11" spans="1:5" x14ac:dyDescent="0.2">
      <c r="A11" t="s">
        <v>18</v>
      </c>
      <c r="B11" s="9">
        <v>13.921000000000001</v>
      </c>
      <c r="C11" s="14">
        <f t="shared" si="0"/>
        <v>0.14100000000000357</v>
      </c>
    </row>
    <row r="12" spans="1:5" x14ac:dyDescent="0.2">
      <c r="A12" t="s">
        <v>19</v>
      </c>
      <c r="B12" s="9">
        <v>14.009000000000004</v>
      </c>
      <c r="C12" s="14">
        <f t="shared" si="0"/>
        <v>8.8000000000002743E-2</v>
      </c>
    </row>
    <row r="13" spans="1:5" x14ac:dyDescent="0.2">
      <c r="A13" t="s">
        <v>20</v>
      </c>
      <c r="B13" s="9">
        <v>13.955999999999998</v>
      </c>
      <c r="C13" s="14">
        <f t="shared" si="0"/>
        <v>-5.3000000000006153E-2</v>
      </c>
    </row>
    <row r="14" spans="1:5" x14ac:dyDescent="0.2">
      <c r="A14" t="s">
        <v>21</v>
      </c>
      <c r="B14" s="9">
        <v>13.98</v>
      </c>
      <c r="C14" s="14">
        <f t="shared" si="0"/>
        <v>2.4000000000002686E-2</v>
      </c>
    </row>
    <row r="15" spans="1:5" x14ac:dyDescent="0.2">
      <c r="A15" t="s">
        <v>22</v>
      </c>
      <c r="B15" s="9">
        <v>14.023999999999997</v>
      </c>
      <c r="C15" s="14">
        <f t="shared" si="0"/>
        <v>4.399999999999693E-2</v>
      </c>
    </row>
    <row r="16" spans="1:5" x14ac:dyDescent="0.2">
      <c r="A16" t="s">
        <v>23</v>
      </c>
      <c r="B16" s="9">
        <v>14.206</v>
      </c>
      <c r="C16" s="14">
        <f t="shared" si="0"/>
        <v>0.18200000000000216</v>
      </c>
    </row>
    <row r="17" spans="1:7" x14ac:dyDescent="0.2">
      <c r="A17" s="24" t="s">
        <v>24</v>
      </c>
      <c r="B17" s="14">
        <v>14.363</v>
      </c>
      <c r="C17" s="14">
        <f>B17-B16</f>
        <v>0.15700000000000003</v>
      </c>
    </row>
    <row r="18" spans="1:7" x14ac:dyDescent="0.2">
      <c r="A18" s="24" t="s">
        <v>25</v>
      </c>
      <c r="B18" s="14">
        <v>14.556000000000003</v>
      </c>
      <c r="C18" s="14">
        <f>B18-B17</f>
        <v>0.19300000000000317</v>
      </c>
    </row>
    <row r="19" spans="1:7" x14ac:dyDescent="0.2">
      <c r="A19" s="24"/>
      <c r="B19" s="14"/>
      <c r="C19" s="14"/>
    </row>
    <row r="20" spans="1:7" x14ac:dyDescent="0.2">
      <c r="A20" s="25" t="s">
        <v>26</v>
      </c>
      <c r="B20" s="16">
        <v>14.612</v>
      </c>
      <c r="C20" s="16"/>
    </row>
    <row r="21" spans="1:7" x14ac:dyDescent="0.2">
      <c r="C21" s="7"/>
    </row>
    <row r="22" spans="1:7" ht="12.75" customHeight="1" x14ac:dyDescent="0.2">
      <c r="A22" s="224" t="s">
        <v>8</v>
      </c>
      <c r="B22" s="224"/>
      <c r="C22" s="224"/>
      <c r="D22" s="224"/>
      <c r="E22" s="224"/>
      <c r="F22" s="224"/>
    </row>
    <row r="23" spans="1:7" x14ac:dyDescent="0.2">
      <c r="A23" s="224"/>
      <c r="B23" s="224"/>
      <c r="C23" s="224"/>
      <c r="D23" s="224"/>
      <c r="E23" s="224"/>
      <c r="F23" s="224"/>
    </row>
    <row r="24" spans="1:7" x14ac:dyDescent="0.2">
      <c r="A24" s="224"/>
      <c r="B24" s="224"/>
      <c r="C24" s="224"/>
      <c r="D24" s="224"/>
      <c r="E24" s="224"/>
      <c r="F24" s="224"/>
    </row>
    <row r="25" spans="1:7" ht="3" hidden="1" customHeight="1" x14ac:dyDescent="0.2">
      <c r="A25" s="26"/>
      <c r="B25" s="26"/>
      <c r="C25" s="26"/>
      <c r="D25" s="26"/>
      <c r="E25" s="26"/>
      <c r="F25" s="26"/>
    </row>
    <row r="26" spans="1:7" x14ac:dyDescent="0.2">
      <c r="A26" s="26"/>
      <c r="B26" s="26"/>
      <c r="C26" s="26"/>
      <c r="D26" s="26"/>
      <c r="E26" s="26"/>
      <c r="F26" s="26"/>
    </row>
    <row r="27" spans="1:7" ht="2.25" hidden="1" customHeight="1" x14ac:dyDescent="0.2">
      <c r="A27" s="26"/>
      <c r="B27" s="26"/>
      <c r="C27" s="26"/>
      <c r="D27" s="26"/>
      <c r="E27" s="26"/>
      <c r="F27" s="26"/>
      <c r="G27">
        <v>13.739000000000001</v>
      </c>
    </row>
  </sheetData>
  <mergeCells count="1">
    <mergeCell ref="A22:F24"/>
  </mergeCells>
  <pageMargins left="0.75" right="0.75" top="1" bottom="1" header="0.5" footer="0.5"/>
  <pageSetup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2"/>
  <dimension ref="A1:G23"/>
  <sheetViews>
    <sheetView zoomScaleNormal="100" workbookViewId="0"/>
  </sheetViews>
  <sheetFormatPr defaultColWidth="8.85546875" defaultRowHeight="12.75" x14ac:dyDescent="0.2"/>
  <cols>
    <col min="1" max="1" width="6" customWidth="1"/>
    <col min="2" max="2" width="26.28515625" customWidth="1"/>
  </cols>
  <sheetData>
    <row r="1" spans="1:7" x14ac:dyDescent="0.2">
      <c r="A1" s="4" t="s">
        <v>27</v>
      </c>
    </row>
    <row r="3" spans="1:7" x14ac:dyDescent="0.2">
      <c r="A3" s="3" t="s">
        <v>1</v>
      </c>
      <c r="B3" s="6" t="s">
        <v>28</v>
      </c>
    </row>
    <row r="4" spans="1:7" x14ac:dyDescent="0.2">
      <c r="A4" s="7"/>
      <c r="B4" s="8" t="s">
        <v>7</v>
      </c>
      <c r="C4" s="1"/>
    </row>
    <row r="5" spans="1:7" x14ac:dyDescent="0.2">
      <c r="A5" s="7"/>
      <c r="B5" s="7"/>
      <c r="E5" s="5"/>
      <c r="F5" s="8"/>
    </row>
    <row r="6" spans="1:7" x14ac:dyDescent="0.2">
      <c r="A6" s="8">
        <v>2014</v>
      </c>
      <c r="B6" s="9">
        <v>14.68</v>
      </c>
      <c r="D6" s="8"/>
      <c r="E6" s="27"/>
      <c r="F6" s="8"/>
      <c r="G6" s="9"/>
    </row>
    <row r="7" spans="1:7" x14ac:dyDescent="0.2">
      <c r="A7" s="8">
        <v>2010</v>
      </c>
      <c r="B7" s="9">
        <v>14.66</v>
      </c>
      <c r="D7" s="13"/>
      <c r="E7" s="28"/>
      <c r="F7" s="8"/>
      <c r="G7" s="9"/>
    </row>
    <row r="8" spans="1:7" x14ac:dyDescent="0.2">
      <c r="A8" s="8">
        <v>2005</v>
      </c>
      <c r="B8" s="7">
        <v>14.65</v>
      </c>
      <c r="D8" s="2"/>
      <c r="E8" s="29"/>
      <c r="F8" s="8"/>
    </row>
    <row r="9" spans="1:7" x14ac:dyDescent="0.2">
      <c r="A9" s="8">
        <v>2007</v>
      </c>
      <c r="B9" s="7">
        <v>14.62</v>
      </c>
      <c r="D9" s="2"/>
      <c r="E9" s="29"/>
      <c r="F9" s="8"/>
    </row>
    <row r="10" spans="1:7" x14ac:dyDescent="0.2">
      <c r="A10" s="8">
        <v>1998</v>
      </c>
      <c r="B10" s="7">
        <v>14.61</v>
      </c>
      <c r="D10" s="8"/>
      <c r="E10" s="29"/>
      <c r="F10" s="8"/>
    </row>
    <row r="11" spans="1:7" x14ac:dyDescent="0.2">
      <c r="A11" s="8">
        <v>2002</v>
      </c>
      <c r="B11" s="9">
        <v>14.6</v>
      </c>
      <c r="D11" s="8"/>
      <c r="E11" s="27"/>
      <c r="F11" s="8"/>
    </row>
    <row r="12" spans="1:7" x14ac:dyDescent="0.2">
      <c r="A12" s="8">
        <v>2013</v>
      </c>
      <c r="B12" s="9">
        <v>14.6</v>
      </c>
      <c r="D12" s="8"/>
      <c r="E12" s="9"/>
      <c r="F12" s="8"/>
    </row>
    <row r="13" spans="1:7" x14ac:dyDescent="0.2">
      <c r="A13" s="8">
        <v>2003</v>
      </c>
      <c r="B13" s="7">
        <v>14.59</v>
      </c>
      <c r="D13" s="8"/>
      <c r="E13" s="9"/>
      <c r="F13" s="8"/>
    </row>
    <row r="14" spans="1:7" x14ac:dyDescent="0.2">
      <c r="A14" s="2">
        <v>2006</v>
      </c>
      <c r="B14" s="7">
        <v>14.59</v>
      </c>
      <c r="D14" s="8"/>
      <c r="E14" s="9"/>
      <c r="F14" s="2"/>
    </row>
    <row r="15" spans="1:7" x14ac:dyDescent="0.2">
      <c r="A15" s="3">
        <v>2009</v>
      </c>
      <c r="B15" s="16">
        <v>14.59</v>
      </c>
      <c r="D15" s="8"/>
      <c r="E15" s="9"/>
      <c r="F15" s="2"/>
      <c r="G15" s="9"/>
    </row>
    <row r="16" spans="1:7" x14ac:dyDescent="0.2">
      <c r="F16" s="2"/>
    </row>
    <row r="17" spans="1:4" ht="12.75" customHeight="1" x14ac:dyDescent="0.2">
      <c r="A17" s="224" t="s">
        <v>8</v>
      </c>
      <c r="B17" s="224"/>
      <c r="C17" s="224"/>
      <c r="D17" s="224"/>
    </row>
    <row r="18" spans="1:4" x14ac:dyDescent="0.2">
      <c r="A18" s="224"/>
      <c r="B18" s="224"/>
      <c r="C18" s="224"/>
      <c r="D18" s="224"/>
    </row>
    <row r="19" spans="1:4" ht="12.75" customHeight="1" x14ac:dyDescent="0.2">
      <c r="A19" s="224"/>
      <c r="B19" s="224"/>
      <c r="C19" s="224"/>
      <c r="D19" s="224"/>
    </row>
    <row r="20" spans="1:4" x14ac:dyDescent="0.2">
      <c r="A20" s="224"/>
      <c r="B20" s="224"/>
      <c r="C20" s="224"/>
      <c r="D20" s="224"/>
    </row>
    <row r="21" spans="1:4" ht="12.75" customHeight="1" x14ac:dyDescent="0.2">
      <c r="A21" s="224"/>
      <c r="B21" s="224"/>
      <c r="C21" s="224"/>
      <c r="D21" s="224"/>
    </row>
    <row r="22" spans="1:4" x14ac:dyDescent="0.2">
      <c r="A22" s="224"/>
      <c r="B22" s="224"/>
      <c r="C22" s="224"/>
      <c r="D22" s="224"/>
    </row>
    <row r="23" spans="1:4" x14ac:dyDescent="0.2">
      <c r="A23" s="224"/>
      <c r="B23" s="224"/>
      <c r="C23" s="224"/>
      <c r="D23" s="224"/>
    </row>
  </sheetData>
  <mergeCells count="1">
    <mergeCell ref="A17:D23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3"/>
  <dimension ref="A1:H1031"/>
  <sheetViews>
    <sheetView zoomScaleNormal="100" zoomScaleSheetLayoutView="70" workbookViewId="0"/>
  </sheetViews>
  <sheetFormatPr defaultColWidth="8.85546875" defaultRowHeight="12.75" x14ac:dyDescent="0.2"/>
  <cols>
    <col min="1" max="1" width="7" customWidth="1"/>
    <col min="2" max="2" width="24.85546875" customWidth="1"/>
    <col min="3" max="3" width="22.28515625" style="30" customWidth="1"/>
    <col min="4" max="4" width="8.85546875" style="5"/>
    <col min="5" max="5" width="4.7109375" style="5" customWidth="1"/>
    <col min="6" max="6" width="8.85546875" style="5"/>
  </cols>
  <sheetData>
    <row r="1" spans="1:8" x14ac:dyDescent="0.2">
      <c r="A1" s="4" t="s">
        <v>0</v>
      </c>
    </row>
    <row r="3" spans="1:8" x14ac:dyDescent="0.2">
      <c r="A3" s="6" t="s">
        <v>1</v>
      </c>
      <c r="B3" s="6" t="s">
        <v>2</v>
      </c>
      <c r="C3" s="31"/>
    </row>
    <row r="4" spans="1:8" x14ac:dyDescent="0.2">
      <c r="A4" s="7"/>
      <c r="B4" s="32" t="s">
        <v>3</v>
      </c>
      <c r="C4" s="33"/>
      <c r="H4" s="34"/>
    </row>
    <row r="5" spans="1:8" x14ac:dyDescent="0.2">
      <c r="A5" s="7"/>
      <c r="B5" s="7"/>
      <c r="H5" s="34"/>
    </row>
    <row r="6" spans="1:8" x14ac:dyDescent="0.2">
      <c r="A6" s="35">
        <v>1000</v>
      </c>
      <c r="B6" s="34">
        <v>277</v>
      </c>
      <c r="H6" s="34"/>
    </row>
    <row r="7" spans="1:8" x14ac:dyDescent="0.2">
      <c r="A7" s="35">
        <f t="shared" ref="A7:A55" si="0">A6+1</f>
        <v>1001</v>
      </c>
      <c r="B7" s="34">
        <v>277.01</v>
      </c>
      <c r="C7" s="27"/>
      <c r="H7" s="34"/>
    </row>
    <row r="8" spans="1:8" x14ac:dyDescent="0.2">
      <c r="A8" s="35">
        <f t="shared" si="0"/>
        <v>1002</v>
      </c>
      <c r="B8" s="34">
        <v>277.02</v>
      </c>
      <c r="C8" s="27"/>
      <c r="H8" s="34"/>
    </row>
    <row r="9" spans="1:8" x14ac:dyDescent="0.2">
      <c r="A9" s="35">
        <f t="shared" si="0"/>
        <v>1003</v>
      </c>
      <c r="B9" s="34">
        <v>277.02999999999997</v>
      </c>
      <c r="C9" s="27"/>
      <c r="H9" s="34"/>
    </row>
    <row r="10" spans="1:8" x14ac:dyDescent="0.2">
      <c r="A10" s="35">
        <f t="shared" si="0"/>
        <v>1004</v>
      </c>
      <c r="B10" s="34">
        <v>277.04000000000002</v>
      </c>
      <c r="C10" s="27"/>
      <c r="H10" s="34"/>
    </row>
    <row r="11" spans="1:8" x14ac:dyDescent="0.2">
      <c r="A11" s="35">
        <f t="shared" si="0"/>
        <v>1005</v>
      </c>
      <c r="B11" s="34">
        <v>277.05</v>
      </c>
      <c r="C11" s="27"/>
      <c r="H11" s="34"/>
    </row>
    <row r="12" spans="1:8" x14ac:dyDescent="0.2">
      <c r="A12" s="35">
        <f t="shared" si="0"/>
        <v>1006</v>
      </c>
      <c r="B12" s="34">
        <v>277.06</v>
      </c>
      <c r="C12" s="27"/>
      <c r="H12" s="34"/>
    </row>
    <row r="13" spans="1:8" x14ac:dyDescent="0.2">
      <c r="A13" s="35">
        <f t="shared" si="0"/>
        <v>1007</v>
      </c>
      <c r="B13" s="34">
        <v>277.07</v>
      </c>
      <c r="C13" s="27"/>
      <c r="H13" s="34"/>
    </row>
    <row r="14" spans="1:8" x14ac:dyDescent="0.2">
      <c r="A14" s="35">
        <f t="shared" si="0"/>
        <v>1008</v>
      </c>
      <c r="B14" s="34">
        <v>277.08</v>
      </c>
      <c r="C14" s="27"/>
      <c r="H14" s="34"/>
    </row>
    <row r="15" spans="1:8" x14ac:dyDescent="0.2">
      <c r="A15" s="35">
        <f t="shared" si="0"/>
        <v>1009</v>
      </c>
      <c r="B15" s="34">
        <v>277.08999999999997</v>
      </c>
      <c r="C15" s="27"/>
      <c r="H15" s="34"/>
    </row>
    <row r="16" spans="1:8" x14ac:dyDescent="0.2">
      <c r="A16" s="35">
        <f t="shared" si="0"/>
        <v>1010</v>
      </c>
      <c r="B16" s="34">
        <v>277.10000000000002</v>
      </c>
      <c r="C16" s="27"/>
      <c r="H16" s="34"/>
    </row>
    <row r="17" spans="1:8" x14ac:dyDescent="0.2">
      <c r="A17" s="35">
        <f t="shared" si="0"/>
        <v>1011</v>
      </c>
      <c r="B17" s="34">
        <v>277.11</v>
      </c>
      <c r="C17" s="27"/>
      <c r="H17" s="34"/>
    </row>
    <row r="18" spans="1:8" x14ac:dyDescent="0.2">
      <c r="A18" s="35">
        <f t="shared" si="0"/>
        <v>1012</v>
      </c>
      <c r="B18" s="34">
        <v>277.12</v>
      </c>
      <c r="C18" s="27"/>
      <c r="H18" s="34"/>
    </row>
    <row r="19" spans="1:8" x14ac:dyDescent="0.2">
      <c r="A19" s="35">
        <f t="shared" si="0"/>
        <v>1013</v>
      </c>
      <c r="B19" s="34">
        <v>277.13</v>
      </c>
      <c r="C19" s="27"/>
      <c r="H19" s="34"/>
    </row>
    <row r="20" spans="1:8" x14ac:dyDescent="0.2">
      <c r="A20" s="35">
        <f t="shared" si="0"/>
        <v>1014</v>
      </c>
      <c r="B20" s="34">
        <v>277.14</v>
      </c>
      <c r="C20" s="27"/>
      <c r="H20" s="34"/>
    </row>
    <row r="21" spans="1:8" x14ac:dyDescent="0.2">
      <c r="A21" s="35">
        <f t="shared" si="0"/>
        <v>1015</v>
      </c>
      <c r="B21" s="34">
        <v>277.14999999999998</v>
      </c>
      <c r="C21" s="27"/>
      <c r="H21" s="34"/>
    </row>
    <row r="22" spans="1:8" x14ac:dyDescent="0.2">
      <c r="A22" s="35">
        <f t="shared" si="0"/>
        <v>1016</v>
      </c>
      <c r="B22" s="34">
        <v>277.16000000000003</v>
      </c>
      <c r="C22" s="27"/>
      <c r="H22" s="34"/>
    </row>
    <row r="23" spans="1:8" x14ac:dyDescent="0.2">
      <c r="A23" s="35">
        <f t="shared" si="0"/>
        <v>1017</v>
      </c>
      <c r="B23" s="34">
        <v>277.17</v>
      </c>
      <c r="C23" s="27"/>
      <c r="H23" s="34"/>
    </row>
    <row r="24" spans="1:8" x14ac:dyDescent="0.2">
      <c r="A24" s="35">
        <f t="shared" si="0"/>
        <v>1018</v>
      </c>
      <c r="B24" s="34">
        <v>277.18</v>
      </c>
      <c r="C24" s="27"/>
      <c r="H24" s="34"/>
    </row>
    <row r="25" spans="1:8" x14ac:dyDescent="0.2">
      <c r="A25" s="35">
        <f t="shared" si="0"/>
        <v>1019</v>
      </c>
      <c r="B25" s="34">
        <v>277.19</v>
      </c>
      <c r="C25" s="27"/>
      <c r="H25" s="34"/>
    </row>
    <row r="26" spans="1:8" x14ac:dyDescent="0.2">
      <c r="A26" s="35">
        <f t="shared" si="0"/>
        <v>1020</v>
      </c>
      <c r="B26" s="34">
        <v>277.2</v>
      </c>
      <c r="C26" s="27"/>
      <c r="H26" s="34"/>
    </row>
    <row r="27" spans="1:8" x14ac:dyDescent="0.2">
      <c r="A27" s="35">
        <f t="shared" si="0"/>
        <v>1021</v>
      </c>
      <c r="B27" s="34">
        <v>277.20999999999998</v>
      </c>
      <c r="C27" s="27"/>
      <c r="H27" s="34"/>
    </row>
    <row r="28" spans="1:8" x14ac:dyDescent="0.2">
      <c r="A28" s="35">
        <f t="shared" si="0"/>
        <v>1022</v>
      </c>
      <c r="B28" s="34">
        <v>277.22000000000003</v>
      </c>
      <c r="C28" s="27"/>
      <c r="H28" s="34"/>
    </row>
    <row r="29" spans="1:8" x14ac:dyDescent="0.2">
      <c r="A29" s="35">
        <f t="shared" si="0"/>
        <v>1023</v>
      </c>
      <c r="B29" s="34">
        <v>277.23</v>
      </c>
      <c r="C29" s="27"/>
      <c r="H29" s="34"/>
    </row>
    <row r="30" spans="1:8" x14ac:dyDescent="0.2">
      <c r="A30" s="35">
        <f t="shared" si="0"/>
        <v>1024</v>
      </c>
      <c r="B30" s="34">
        <v>277.24</v>
      </c>
      <c r="C30" s="27"/>
      <c r="H30" s="34"/>
    </row>
    <row r="31" spans="1:8" x14ac:dyDescent="0.2">
      <c r="A31" s="35">
        <f t="shared" si="0"/>
        <v>1025</v>
      </c>
      <c r="B31" s="34">
        <v>277.25</v>
      </c>
      <c r="C31" s="27"/>
      <c r="H31" s="34"/>
    </row>
    <row r="32" spans="1:8" x14ac:dyDescent="0.2">
      <c r="A32" s="35">
        <f t="shared" si="0"/>
        <v>1026</v>
      </c>
      <c r="B32" s="34">
        <v>277.26</v>
      </c>
      <c r="C32" s="27"/>
      <c r="H32" s="34"/>
    </row>
    <row r="33" spans="1:8" x14ac:dyDescent="0.2">
      <c r="A33" s="35">
        <f t="shared" si="0"/>
        <v>1027</v>
      </c>
      <c r="B33" s="34">
        <v>277.27</v>
      </c>
      <c r="C33" s="27"/>
      <c r="H33" s="34"/>
    </row>
    <row r="34" spans="1:8" x14ac:dyDescent="0.2">
      <c r="A34" s="35">
        <f t="shared" si="0"/>
        <v>1028</v>
      </c>
      <c r="B34" s="34">
        <v>277.27999999999997</v>
      </c>
      <c r="C34" s="27"/>
      <c r="H34" s="34"/>
    </row>
    <row r="35" spans="1:8" x14ac:dyDescent="0.2">
      <c r="A35" s="35">
        <f t="shared" si="0"/>
        <v>1029</v>
      </c>
      <c r="B35" s="34">
        <v>277.29000000000002</v>
      </c>
      <c r="C35" s="27"/>
      <c r="H35" s="34"/>
    </row>
    <row r="36" spans="1:8" x14ac:dyDescent="0.2">
      <c r="A36" s="35">
        <f t="shared" si="0"/>
        <v>1030</v>
      </c>
      <c r="B36" s="34">
        <v>277.3</v>
      </c>
      <c r="C36" s="27"/>
      <c r="H36" s="34"/>
    </row>
    <row r="37" spans="1:8" x14ac:dyDescent="0.2">
      <c r="A37" s="35">
        <f t="shared" si="0"/>
        <v>1031</v>
      </c>
      <c r="B37" s="34">
        <v>277.31</v>
      </c>
      <c r="C37" s="27"/>
      <c r="H37" s="34"/>
    </row>
    <row r="38" spans="1:8" x14ac:dyDescent="0.2">
      <c r="A38" s="35">
        <f t="shared" si="0"/>
        <v>1032</v>
      </c>
      <c r="B38" s="34">
        <v>277.32</v>
      </c>
      <c r="C38" s="27"/>
      <c r="H38" s="34"/>
    </row>
    <row r="39" spans="1:8" x14ac:dyDescent="0.2">
      <c r="A39" s="35">
        <f t="shared" si="0"/>
        <v>1033</v>
      </c>
      <c r="B39" s="34">
        <v>277.33</v>
      </c>
      <c r="C39" s="27"/>
      <c r="H39" s="34"/>
    </row>
    <row r="40" spans="1:8" x14ac:dyDescent="0.2">
      <c r="A40" s="35">
        <f t="shared" si="0"/>
        <v>1034</v>
      </c>
      <c r="B40" s="34">
        <v>277.33999999999997</v>
      </c>
      <c r="C40" s="27"/>
      <c r="H40" s="34"/>
    </row>
    <row r="41" spans="1:8" x14ac:dyDescent="0.2">
      <c r="A41" s="35">
        <f t="shared" si="0"/>
        <v>1035</v>
      </c>
      <c r="B41" s="34">
        <v>277.35000000000002</v>
      </c>
      <c r="C41" s="27"/>
      <c r="H41" s="34"/>
    </row>
    <row r="42" spans="1:8" x14ac:dyDescent="0.2">
      <c r="A42" s="35">
        <f t="shared" si="0"/>
        <v>1036</v>
      </c>
      <c r="B42" s="34">
        <v>277.36</v>
      </c>
      <c r="C42" s="27"/>
      <c r="H42" s="34"/>
    </row>
    <row r="43" spans="1:8" x14ac:dyDescent="0.2">
      <c r="A43" s="35">
        <f t="shared" si="0"/>
        <v>1037</v>
      </c>
      <c r="B43" s="34">
        <v>277.37</v>
      </c>
      <c r="C43" s="27"/>
      <c r="H43" s="34"/>
    </row>
    <row r="44" spans="1:8" x14ac:dyDescent="0.2">
      <c r="A44" s="35">
        <f t="shared" si="0"/>
        <v>1038</v>
      </c>
      <c r="B44" s="34">
        <v>277.38</v>
      </c>
      <c r="C44" s="27"/>
      <c r="H44" s="34"/>
    </row>
    <row r="45" spans="1:8" x14ac:dyDescent="0.2">
      <c r="A45" s="35">
        <f t="shared" si="0"/>
        <v>1039</v>
      </c>
      <c r="B45" s="34">
        <v>277.39</v>
      </c>
      <c r="C45" s="27"/>
      <c r="H45" s="34"/>
    </row>
    <row r="46" spans="1:8" x14ac:dyDescent="0.2">
      <c r="A46" s="35">
        <f t="shared" si="0"/>
        <v>1040</v>
      </c>
      <c r="B46" s="34">
        <v>277.39999999999998</v>
      </c>
      <c r="C46" s="27"/>
      <c r="H46" s="34"/>
    </row>
    <row r="47" spans="1:8" x14ac:dyDescent="0.2">
      <c r="A47" s="35">
        <f t="shared" si="0"/>
        <v>1041</v>
      </c>
      <c r="B47" s="34">
        <v>277.41000000000003</v>
      </c>
      <c r="C47" s="27"/>
      <c r="H47" s="34"/>
    </row>
    <row r="48" spans="1:8" x14ac:dyDescent="0.2">
      <c r="A48" s="35">
        <f t="shared" si="0"/>
        <v>1042</v>
      </c>
      <c r="B48" s="34">
        <v>277.42</v>
      </c>
      <c r="C48" s="27"/>
      <c r="H48" s="34"/>
    </row>
    <row r="49" spans="1:8" x14ac:dyDescent="0.2">
      <c r="A49" s="35">
        <f t="shared" si="0"/>
        <v>1043</v>
      </c>
      <c r="B49" s="34">
        <v>277.43</v>
      </c>
      <c r="C49" s="27"/>
      <c r="H49" s="34"/>
    </row>
    <row r="50" spans="1:8" x14ac:dyDescent="0.2">
      <c r="A50" s="35">
        <f t="shared" si="0"/>
        <v>1044</v>
      </c>
      <c r="B50" s="34">
        <v>277.44</v>
      </c>
      <c r="C50" s="27"/>
      <c r="H50" s="34"/>
    </row>
    <row r="51" spans="1:8" x14ac:dyDescent="0.2">
      <c r="A51" s="35">
        <f t="shared" si="0"/>
        <v>1045</v>
      </c>
      <c r="B51" s="34">
        <v>277.45</v>
      </c>
      <c r="C51" s="27"/>
      <c r="H51" s="34"/>
    </row>
    <row r="52" spans="1:8" x14ac:dyDescent="0.2">
      <c r="A52" s="35">
        <f t="shared" si="0"/>
        <v>1046</v>
      </c>
      <c r="B52" s="34">
        <v>277.45999999999998</v>
      </c>
      <c r="C52" s="27"/>
      <c r="H52" s="34"/>
    </row>
    <row r="53" spans="1:8" x14ac:dyDescent="0.2">
      <c r="A53" s="35">
        <f t="shared" si="0"/>
        <v>1047</v>
      </c>
      <c r="B53" s="34">
        <v>277.47000000000003</v>
      </c>
      <c r="C53" s="27"/>
      <c r="H53" s="34"/>
    </row>
    <row r="54" spans="1:8" x14ac:dyDescent="0.2">
      <c r="A54" s="35">
        <f t="shared" si="0"/>
        <v>1048</v>
      </c>
      <c r="B54" s="34">
        <v>277.48</v>
      </c>
      <c r="C54" s="27"/>
      <c r="H54" s="34"/>
    </row>
    <row r="55" spans="1:8" x14ac:dyDescent="0.2">
      <c r="A55" s="35">
        <f t="shared" si="0"/>
        <v>1049</v>
      </c>
      <c r="B55" s="34">
        <v>277.49</v>
      </c>
      <c r="C55" s="27"/>
      <c r="H55" s="34"/>
    </row>
    <row r="56" spans="1:8" x14ac:dyDescent="0.2">
      <c r="A56" s="35">
        <v>1050</v>
      </c>
      <c r="B56" s="34">
        <v>277.5</v>
      </c>
      <c r="C56" s="27"/>
      <c r="H56" s="34"/>
    </row>
    <row r="57" spans="1:8" x14ac:dyDescent="0.2">
      <c r="A57" s="35">
        <f t="shared" ref="A57:A88" si="1">SUM(A56+1)</f>
        <v>1051</v>
      </c>
      <c r="B57" s="34">
        <v>277.52999999999997</v>
      </c>
      <c r="C57" s="27"/>
      <c r="H57" s="34"/>
    </row>
    <row r="58" spans="1:8" x14ac:dyDescent="0.2">
      <c r="A58" s="35">
        <f t="shared" si="1"/>
        <v>1052</v>
      </c>
      <c r="B58" s="34">
        <v>277.56</v>
      </c>
      <c r="C58" s="27"/>
      <c r="H58" s="34"/>
    </row>
    <row r="59" spans="1:8" x14ac:dyDescent="0.2">
      <c r="A59" s="35">
        <f t="shared" si="1"/>
        <v>1053</v>
      </c>
      <c r="B59" s="34">
        <v>277.58999999999997</v>
      </c>
      <c r="C59" s="27"/>
      <c r="H59" s="34"/>
    </row>
    <row r="60" spans="1:8" x14ac:dyDescent="0.2">
      <c r="A60" s="35">
        <f t="shared" si="1"/>
        <v>1054</v>
      </c>
      <c r="B60" s="34">
        <v>277.62</v>
      </c>
      <c r="C60" s="27"/>
      <c r="H60" s="34"/>
    </row>
    <row r="61" spans="1:8" x14ac:dyDescent="0.2">
      <c r="A61" s="35">
        <f t="shared" si="1"/>
        <v>1055</v>
      </c>
      <c r="B61" s="34">
        <v>277.64999999999998</v>
      </c>
      <c r="C61" s="27"/>
      <c r="H61" s="34"/>
    </row>
    <row r="62" spans="1:8" x14ac:dyDescent="0.2">
      <c r="A62" s="35">
        <f t="shared" si="1"/>
        <v>1056</v>
      </c>
      <c r="B62" s="34">
        <v>277.68</v>
      </c>
      <c r="C62" s="27"/>
      <c r="H62" s="34"/>
    </row>
    <row r="63" spans="1:8" x14ac:dyDescent="0.2">
      <c r="A63" s="35">
        <f t="shared" si="1"/>
        <v>1057</v>
      </c>
      <c r="B63" s="34">
        <v>277.70999999999998</v>
      </c>
      <c r="C63" s="27"/>
      <c r="H63" s="34"/>
    </row>
    <row r="64" spans="1:8" x14ac:dyDescent="0.2">
      <c r="A64" s="35">
        <f t="shared" si="1"/>
        <v>1058</v>
      </c>
      <c r="B64" s="34">
        <v>277.74</v>
      </c>
      <c r="C64" s="27"/>
      <c r="H64" s="34"/>
    </row>
    <row r="65" spans="1:8" x14ac:dyDescent="0.2">
      <c r="A65" s="35">
        <f t="shared" si="1"/>
        <v>1059</v>
      </c>
      <c r="B65" s="34">
        <v>277.77</v>
      </c>
      <c r="C65" s="27"/>
      <c r="H65" s="34"/>
    </row>
    <row r="66" spans="1:8" x14ac:dyDescent="0.2">
      <c r="A66" s="35">
        <f t="shared" si="1"/>
        <v>1060</v>
      </c>
      <c r="B66" s="34">
        <v>277.8</v>
      </c>
      <c r="C66" s="27"/>
      <c r="H66" s="34"/>
    </row>
    <row r="67" spans="1:8" x14ac:dyDescent="0.2">
      <c r="A67" s="35">
        <f t="shared" si="1"/>
        <v>1061</v>
      </c>
      <c r="B67" s="34">
        <v>277.83</v>
      </c>
      <c r="C67" s="27"/>
      <c r="H67" s="34"/>
    </row>
    <row r="68" spans="1:8" x14ac:dyDescent="0.2">
      <c r="A68" s="35">
        <f t="shared" si="1"/>
        <v>1062</v>
      </c>
      <c r="B68" s="34">
        <v>277.86</v>
      </c>
      <c r="C68" s="27"/>
      <c r="H68" s="34"/>
    </row>
    <row r="69" spans="1:8" x14ac:dyDescent="0.2">
      <c r="A69" s="35">
        <f t="shared" si="1"/>
        <v>1063</v>
      </c>
      <c r="B69" s="34">
        <v>277.89</v>
      </c>
      <c r="C69" s="27"/>
      <c r="H69" s="34"/>
    </row>
    <row r="70" spans="1:8" x14ac:dyDescent="0.2">
      <c r="A70" s="35">
        <f t="shared" si="1"/>
        <v>1064</v>
      </c>
      <c r="B70" s="34">
        <v>277.92</v>
      </c>
      <c r="C70" s="27"/>
      <c r="H70" s="34"/>
    </row>
    <row r="71" spans="1:8" x14ac:dyDescent="0.2">
      <c r="A71" s="35">
        <f t="shared" si="1"/>
        <v>1065</v>
      </c>
      <c r="B71" s="34">
        <v>277.95</v>
      </c>
      <c r="C71" s="27"/>
      <c r="H71" s="34"/>
    </row>
    <row r="72" spans="1:8" x14ac:dyDescent="0.2">
      <c r="A72" s="35">
        <f t="shared" si="1"/>
        <v>1066</v>
      </c>
      <c r="B72" s="34">
        <v>277.98</v>
      </c>
      <c r="C72" s="27"/>
      <c r="H72" s="34"/>
    </row>
    <row r="73" spans="1:8" x14ac:dyDescent="0.2">
      <c r="A73" s="35">
        <f t="shared" si="1"/>
        <v>1067</v>
      </c>
      <c r="B73" s="34">
        <v>278.01</v>
      </c>
      <c r="C73" s="27"/>
      <c r="H73" s="34"/>
    </row>
    <row r="74" spans="1:8" x14ac:dyDescent="0.2">
      <c r="A74" s="35">
        <f t="shared" si="1"/>
        <v>1068</v>
      </c>
      <c r="B74" s="34">
        <v>278.04000000000002</v>
      </c>
      <c r="C74" s="27"/>
      <c r="H74" s="34"/>
    </row>
    <row r="75" spans="1:8" x14ac:dyDescent="0.2">
      <c r="A75" s="35">
        <f t="shared" si="1"/>
        <v>1069</v>
      </c>
      <c r="B75" s="34">
        <v>278.07</v>
      </c>
      <c r="C75" s="27"/>
      <c r="H75" s="34"/>
    </row>
    <row r="76" spans="1:8" x14ac:dyDescent="0.2">
      <c r="A76" s="35">
        <f t="shared" si="1"/>
        <v>1070</v>
      </c>
      <c r="B76" s="34">
        <v>278.10000000000002</v>
      </c>
      <c r="C76" s="27"/>
      <c r="H76" s="34"/>
    </row>
    <row r="77" spans="1:8" x14ac:dyDescent="0.2">
      <c r="A77" s="35">
        <f t="shared" si="1"/>
        <v>1071</v>
      </c>
      <c r="B77" s="34">
        <v>278.13</v>
      </c>
      <c r="C77" s="27"/>
      <c r="H77" s="34"/>
    </row>
    <row r="78" spans="1:8" x14ac:dyDescent="0.2">
      <c r="A78" s="35">
        <f t="shared" si="1"/>
        <v>1072</v>
      </c>
      <c r="B78" s="34">
        <v>278.16000000000003</v>
      </c>
      <c r="C78" s="27"/>
      <c r="H78" s="34"/>
    </row>
    <row r="79" spans="1:8" x14ac:dyDescent="0.2">
      <c r="A79" s="35">
        <f t="shared" si="1"/>
        <v>1073</v>
      </c>
      <c r="B79" s="34">
        <v>278.19</v>
      </c>
      <c r="C79" s="27"/>
      <c r="H79" s="34"/>
    </row>
    <row r="80" spans="1:8" x14ac:dyDescent="0.2">
      <c r="A80" s="35">
        <f t="shared" si="1"/>
        <v>1074</v>
      </c>
      <c r="B80" s="34">
        <v>278.22000000000003</v>
      </c>
      <c r="C80" s="27"/>
      <c r="H80" s="34"/>
    </row>
    <row r="81" spans="1:8" x14ac:dyDescent="0.2">
      <c r="A81" s="35">
        <f t="shared" si="1"/>
        <v>1075</v>
      </c>
      <c r="B81" s="34">
        <v>278.25</v>
      </c>
      <c r="C81" s="27"/>
      <c r="H81" s="34"/>
    </row>
    <row r="82" spans="1:8" x14ac:dyDescent="0.2">
      <c r="A82" s="35">
        <f t="shared" si="1"/>
        <v>1076</v>
      </c>
      <c r="B82" s="34">
        <v>278.27999999999997</v>
      </c>
      <c r="C82" s="27"/>
      <c r="H82" s="34"/>
    </row>
    <row r="83" spans="1:8" x14ac:dyDescent="0.2">
      <c r="A83" s="35">
        <f t="shared" si="1"/>
        <v>1077</v>
      </c>
      <c r="B83" s="34">
        <v>278.31</v>
      </c>
      <c r="C83" s="27"/>
      <c r="H83" s="34"/>
    </row>
    <row r="84" spans="1:8" x14ac:dyDescent="0.2">
      <c r="A84" s="35">
        <f t="shared" si="1"/>
        <v>1078</v>
      </c>
      <c r="B84" s="34">
        <v>278.33999999999997</v>
      </c>
      <c r="C84" s="27"/>
      <c r="H84" s="34"/>
    </row>
    <row r="85" spans="1:8" x14ac:dyDescent="0.2">
      <c r="A85" s="35">
        <f t="shared" si="1"/>
        <v>1079</v>
      </c>
      <c r="B85" s="34">
        <v>278.37</v>
      </c>
      <c r="C85" s="27"/>
      <c r="H85" s="34"/>
    </row>
    <row r="86" spans="1:8" x14ac:dyDescent="0.2">
      <c r="A86" s="35">
        <f t="shared" si="1"/>
        <v>1080</v>
      </c>
      <c r="B86" s="34">
        <v>278.39999999999998</v>
      </c>
      <c r="C86" s="27"/>
      <c r="H86" s="34"/>
    </row>
    <row r="87" spans="1:8" x14ac:dyDescent="0.2">
      <c r="A87" s="35">
        <f t="shared" si="1"/>
        <v>1081</v>
      </c>
      <c r="B87" s="34">
        <v>278.43</v>
      </c>
      <c r="C87" s="27"/>
      <c r="H87" s="34"/>
    </row>
    <row r="88" spans="1:8" x14ac:dyDescent="0.2">
      <c r="A88" s="35">
        <f t="shared" si="1"/>
        <v>1082</v>
      </c>
      <c r="B88" s="34">
        <v>278.45999999999998</v>
      </c>
      <c r="C88" s="27"/>
      <c r="H88" s="34"/>
    </row>
    <row r="89" spans="1:8" x14ac:dyDescent="0.2">
      <c r="A89" s="35">
        <f t="shared" ref="A89:A152" si="2">SUM(A88+1)</f>
        <v>1083</v>
      </c>
      <c r="B89" s="34">
        <v>278.49</v>
      </c>
      <c r="C89" s="27"/>
      <c r="H89" s="34"/>
    </row>
    <row r="90" spans="1:8" x14ac:dyDescent="0.2">
      <c r="A90" s="35">
        <f t="shared" si="2"/>
        <v>1084</v>
      </c>
      <c r="B90" s="34">
        <v>278.52</v>
      </c>
      <c r="C90" s="27"/>
      <c r="H90" s="34"/>
    </row>
    <row r="91" spans="1:8" x14ac:dyDescent="0.2">
      <c r="A91" s="35">
        <f t="shared" si="2"/>
        <v>1085</v>
      </c>
      <c r="B91" s="34">
        <v>278.55</v>
      </c>
      <c r="C91" s="27"/>
      <c r="H91" s="34"/>
    </row>
    <row r="92" spans="1:8" x14ac:dyDescent="0.2">
      <c r="A92" s="35">
        <f t="shared" si="2"/>
        <v>1086</v>
      </c>
      <c r="B92" s="34">
        <v>278.58</v>
      </c>
      <c r="C92" s="27"/>
      <c r="H92" s="34"/>
    </row>
    <row r="93" spans="1:8" x14ac:dyDescent="0.2">
      <c r="A93" s="35">
        <f t="shared" si="2"/>
        <v>1087</v>
      </c>
      <c r="B93" s="34">
        <v>278.61</v>
      </c>
      <c r="C93" s="27"/>
      <c r="H93" s="34"/>
    </row>
    <row r="94" spans="1:8" x14ac:dyDescent="0.2">
      <c r="A94" s="35">
        <f t="shared" si="2"/>
        <v>1088</v>
      </c>
      <c r="B94" s="34">
        <v>278.64</v>
      </c>
      <c r="C94" s="27"/>
      <c r="H94" s="34"/>
    </row>
    <row r="95" spans="1:8" x14ac:dyDescent="0.2">
      <c r="A95" s="35">
        <f t="shared" si="2"/>
        <v>1089</v>
      </c>
      <c r="B95" s="34">
        <v>278.67</v>
      </c>
      <c r="C95" s="27"/>
      <c r="H95" s="34"/>
    </row>
    <row r="96" spans="1:8" x14ac:dyDescent="0.2">
      <c r="A96" s="35">
        <f t="shared" si="2"/>
        <v>1090</v>
      </c>
      <c r="B96" s="34">
        <v>278.7</v>
      </c>
      <c r="C96" s="27"/>
      <c r="H96" s="34"/>
    </row>
    <row r="97" spans="1:8" x14ac:dyDescent="0.2">
      <c r="A97" s="35">
        <f t="shared" si="2"/>
        <v>1091</v>
      </c>
      <c r="B97" s="34">
        <v>278.73</v>
      </c>
      <c r="C97" s="27"/>
      <c r="H97" s="34"/>
    </row>
    <row r="98" spans="1:8" x14ac:dyDescent="0.2">
      <c r="A98" s="35">
        <f t="shared" si="2"/>
        <v>1092</v>
      </c>
      <c r="B98" s="34">
        <v>278.76</v>
      </c>
      <c r="C98" s="27"/>
      <c r="H98" s="34"/>
    </row>
    <row r="99" spans="1:8" x14ac:dyDescent="0.2">
      <c r="A99" s="35">
        <f t="shared" si="2"/>
        <v>1093</v>
      </c>
      <c r="B99" s="34">
        <v>278.79000000000002</v>
      </c>
      <c r="C99" s="27"/>
      <c r="H99" s="34"/>
    </row>
    <row r="100" spans="1:8" x14ac:dyDescent="0.2">
      <c r="A100" s="35">
        <f t="shared" si="2"/>
        <v>1094</v>
      </c>
      <c r="B100" s="34">
        <v>278.82</v>
      </c>
      <c r="C100" s="27"/>
      <c r="H100" s="34"/>
    </row>
    <row r="101" spans="1:8" x14ac:dyDescent="0.2">
      <c r="A101" s="35">
        <f t="shared" si="2"/>
        <v>1095</v>
      </c>
      <c r="B101" s="34">
        <v>278.85000000000002</v>
      </c>
      <c r="C101" s="27"/>
      <c r="H101" s="34"/>
    </row>
    <row r="102" spans="1:8" x14ac:dyDescent="0.2">
      <c r="A102" s="35">
        <f t="shared" si="2"/>
        <v>1096</v>
      </c>
      <c r="B102" s="34">
        <v>278.88</v>
      </c>
      <c r="C102" s="27"/>
      <c r="H102" s="34"/>
    </row>
    <row r="103" spans="1:8" x14ac:dyDescent="0.2">
      <c r="A103" s="35">
        <f t="shared" si="2"/>
        <v>1097</v>
      </c>
      <c r="B103" s="34">
        <v>278.91000000000003</v>
      </c>
      <c r="C103" s="27"/>
      <c r="H103" s="34"/>
    </row>
    <row r="104" spans="1:8" x14ac:dyDescent="0.2">
      <c r="A104" s="35">
        <f t="shared" si="2"/>
        <v>1098</v>
      </c>
      <c r="B104" s="34">
        <v>278.94</v>
      </c>
      <c r="C104" s="27"/>
      <c r="H104" s="34"/>
    </row>
    <row r="105" spans="1:8" x14ac:dyDescent="0.2">
      <c r="A105" s="35">
        <f t="shared" si="2"/>
        <v>1099</v>
      </c>
      <c r="B105" s="34">
        <v>278.97000000000003</v>
      </c>
      <c r="C105" s="27"/>
      <c r="H105" s="34"/>
    </row>
    <row r="106" spans="1:8" x14ac:dyDescent="0.2">
      <c r="A106" s="35">
        <f t="shared" si="2"/>
        <v>1100</v>
      </c>
      <c r="B106" s="34">
        <v>279</v>
      </c>
      <c r="C106" s="27"/>
      <c r="H106" s="34"/>
    </row>
    <row r="107" spans="1:8" x14ac:dyDescent="0.2">
      <c r="A107" s="35">
        <f t="shared" si="2"/>
        <v>1101</v>
      </c>
      <c r="B107" s="34">
        <v>278.98</v>
      </c>
      <c r="C107" s="27"/>
      <c r="H107" s="34"/>
    </row>
    <row r="108" spans="1:8" x14ac:dyDescent="0.2">
      <c r="A108" s="35">
        <f t="shared" si="2"/>
        <v>1102</v>
      </c>
      <c r="B108" s="34">
        <v>278.95999999999998</v>
      </c>
      <c r="C108" s="27"/>
      <c r="H108" s="34"/>
    </row>
    <row r="109" spans="1:8" x14ac:dyDescent="0.2">
      <c r="A109" s="35">
        <f t="shared" si="2"/>
        <v>1103</v>
      </c>
      <c r="B109" s="34">
        <v>278.94</v>
      </c>
      <c r="C109" s="27"/>
      <c r="H109" s="34"/>
    </row>
    <row r="110" spans="1:8" x14ac:dyDescent="0.2">
      <c r="A110" s="35">
        <f t="shared" si="2"/>
        <v>1104</v>
      </c>
      <c r="B110" s="34">
        <v>278.92</v>
      </c>
      <c r="C110" s="27"/>
      <c r="H110" s="34"/>
    </row>
    <row r="111" spans="1:8" x14ac:dyDescent="0.2">
      <c r="A111" s="35">
        <f t="shared" si="2"/>
        <v>1105</v>
      </c>
      <c r="B111" s="34">
        <v>278.89999999999998</v>
      </c>
      <c r="C111" s="27"/>
      <c r="H111" s="34"/>
    </row>
    <row r="112" spans="1:8" x14ac:dyDescent="0.2">
      <c r="A112" s="35">
        <f t="shared" si="2"/>
        <v>1106</v>
      </c>
      <c r="B112" s="34">
        <v>278.88</v>
      </c>
      <c r="C112" s="27"/>
      <c r="H112" s="34"/>
    </row>
    <row r="113" spans="1:8" x14ac:dyDescent="0.2">
      <c r="A113" s="35">
        <f t="shared" si="2"/>
        <v>1107</v>
      </c>
      <c r="B113" s="34">
        <v>278.86</v>
      </c>
      <c r="C113" s="27"/>
      <c r="H113" s="34"/>
    </row>
    <row r="114" spans="1:8" x14ac:dyDescent="0.2">
      <c r="A114" s="35">
        <f t="shared" si="2"/>
        <v>1108</v>
      </c>
      <c r="B114" s="34">
        <v>278.83999999999997</v>
      </c>
      <c r="C114" s="27"/>
      <c r="H114" s="34"/>
    </row>
    <row r="115" spans="1:8" x14ac:dyDescent="0.2">
      <c r="A115" s="35">
        <f t="shared" si="2"/>
        <v>1109</v>
      </c>
      <c r="B115" s="34">
        <v>278.82</v>
      </c>
      <c r="C115" s="27"/>
      <c r="H115" s="34"/>
    </row>
    <row r="116" spans="1:8" x14ac:dyDescent="0.2">
      <c r="A116" s="35">
        <f t="shared" si="2"/>
        <v>1110</v>
      </c>
      <c r="B116" s="34">
        <v>278.8</v>
      </c>
      <c r="C116" s="27"/>
      <c r="H116" s="34"/>
    </row>
    <row r="117" spans="1:8" x14ac:dyDescent="0.2">
      <c r="A117" s="35">
        <f t="shared" si="2"/>
        <v>1111</v>
      </c>
      <c r="B117" s="34">
        <v>278.77999999999997</v>
      </c>
      <c r="C117" s="27"/>
      <c r="H117" s="34"/>
    </row>
    <row r="118" spans="1:8" x14ac:dyDescent="0.2">
      <c r="A118" s="35">
        <f t="shared" si="2"/>
        <v>1112</v>
      </c>
      <c r="B118" s="34">
        <v>278.76</v>
      </c>
      <c r="C118" s="27"/>
      <c r="H118" s="34"/>
    </row>
    <row r="119" spans="1:8" x14ac:dyDescent="0.2">
      <c r="A119" s="35">
        <f t="shared" si="2"/>
        <v>1113</v>
      </c>
      <c r="B119" s="34">
        <v>278.74</v>
      </c>
      <c r="C119" s="27"/>
      <c r="H119" s="34"/>
    </row>
    <row r="120" spans="1:8" x14ac:dyDescent="0.2">
      <c r="A120" s="35">
        <f t="shared" si="2"/>
        <v>1114</v>
      </c>
      <c r="B120" s="34">
        <v>278.72000000000003</v>
      </c>
      <c r="C120" s="27"/>
      <c r="H120" s="34"/>
    </row>
    <row r="121" spans="1:8" x14ac:dyDescent="0.2">
      <c r="A121" s="35">
        <f t="shared" si="2"/>
        <v>1115</v>
      </c>
      <c r="B121" s="34">
        <v>278.7</v>
      </c>
      <c r="C121" s="27"/>
      <c r="H121" s="34"/>
    </row>
    <row r="122" spans="1:8" x14ac:dyDescent="0.2">
      <c r="A122" s="35">
        <f t="shared" si="2"/>
        <v>1116</v>
      </c>
      <c r="B122" s="34">
        <v>278.68</v>
      </c>
      <c r="C122" s="27"/>
      <c r="H122" s="34"/>
    </row>
    <row r="123" spans="1:8" x14ac:dyDescent="0.2">
      <c r="A123" s="35">
        <f t="shared" si="2"/>
        <v>1117</v>
      </c>
      <c r="B123" s="34">
        <v>278.66000000000003</v>
      </c>
      <c r="C123" s="27"/>
      <c r="H123" s="34"/>
    </row>
    <row r="124" spans="1:8" x14ac:dyDescent="0.2">
      <c r="A124" s="35">
        <f t="shared" si="2"/>
        <v>1118</v>
      </c>
      <c r="B124" s="34">
        <v>278.64</v>
      </c>
      <c r="C124" s="27"/>
      <c r="H124" s="34"/>
    </row>
    <row r="125" spans="1:8" x14ac:dyDescent="0.2">
      <c r="A125" s="35">
        <f t="shared" si="2"/>
        <v>1119</v>
      </c>
      <c r="B125" s="34">
        <v>278.62</v>
      </c>
      <c r="C125" s="27"/>
      <c r="H125" s="34"/>
    </row>
    <row r="126" spans="1:8" x14ac:dyDescent="0.2">
      <c r="A126" s="35">
        <f t="shared" si="2"/>
        <v>1120</v>
      </c>
      <c r="B126" s="34">
        <v>278.60000000000002</v>
      </c>
      <c r="C126" s="27"/>
      <c r="H126" s="34"/>
    </row>
    <row r="127" spans="1:8" x14ac:dyDescent="0.2">
      <c r="A127" s="35">
        <f t="shared" si="2"/>
        <v>1121</v>
      </c>
      <c r="B127" s="34">
        <v>278.58</v>
      </c>
      <c r="C127" s="27"/>
      <c r="H127" s="34"/>
    </row>
    <row r="128" spans="1:8" x14ac:dyDescent="0.2">
      <c r="A128" s="35">
        <f t="shared" si="2"/>
        <v>1122</v>
      </c>
      <c r="B128" s="34">
        <v>278.56</v>
      </c>
      <c r="C128" s="27"/>
      <c r="H128" s="34"/>
    </row>
    <row r="129" spans="1:8" x14ac:dyDescent="0.2">
      <c r="A129" s="35">
        <f t="shared" si="2"/>
        <v>1123</v>
      </c>
      <c r="B129" s="34">
        <v>278.54000000000002</v>
      </c>
      <c r="C129" s="27"/>
      <c r="H129" s="34"/>
    </row>
    <row r="130" spans="1:8" x14ac:dyDescent="0.2">
      <c r="A130" s="35">
        <f t="shared" si="2"/>
        <v>1124</v>
      </c>
      <c r="B130" s="34">
        <v>278.52</v>
      </c>
      <c r="C130" s="27"/>
      <c r="H130" s="34"/>
    </row>
    <row r="131" spans="1:8" x14ac:dyDescent="0.2">
      <c r="A131" s="35">
        <f t="shared" si="2"/>
        <v>1125</v>
      </c>
      <c r="B131" s="34">
        <v>278.5</v>
      </c>
      <c r="C131" s="27"/>
      <c r="H131" s="34"/>
    </row>
    <row r="132" spans="1:8" x14ac:dyDescent="0.2">
      <c r="A132" s="35">
        <f t="shared" si="2"/>
        <v>1126</v>
      </c>
      <c r="B132" s="34">
        <v>278.48</v>
      </c>
      <c r="C132" s="27"/>
      <c r="H132" s="34"/>
    </row>
    <row r="133" spans="1:8" x14ac:dyDescent="0.2">
      <c r="A133" s="35">
        <f t="shared" si="2"/>
        <v>1127</v>
      </c>
      <c r="B133" s="34">
        <v>278.45999999999998</v>
      </c>
      <c r="C133" s="27"/>
      <c r="H133" s="34"/>
    </row>
    <row r="134" spans="1:8" x14ac:dyDescent="0.2">
      <c r="A134" s="35">
        <f t="shared" si="2"/>
        <v>1128</v>
      </c>
      <c r="B134" s="34">
        <v>278.44</v>
      </c>
      <c r="C134" s="27"/>
      <c r="H134" s="34"/>
    </row>
    <row r="135" spans="1:8" x14ac:dyDescent="0.2">
      <c r="A135" s="35">
        <f t="shared" si="2"/>
        <v>1129</v>
      </c>
      <c r="B135" s="34">
        <v>278.42</v>
      </c>
      <c r="C135" s="27"/>
      <c r="H135" s="34"/>
    </row>
    <row r="136" spans="1:8" x14ac:dyDescent="0.2">
      <c r="A136" s="35">
        <f t="shared" si="2"/>
        <v>1130</v>
      </c>
      <c r="B136" s="34">
        <v>278.39999999999998</v>
      </c>
      <c r="C136" s="27"/>
      <c r="H136" s="34"/>
    </row>
    <row r="137" spans="1:8" x14ac:dyDescent="0.2">
      <c r="A137" s="35">
        <f t="shared" si="2"/>
        <v>1131</v>
      </c>
      <c r="B137" s="34">
        <v>278.38</v>
      </c>
      <c r="C137" s="27"/>
      <c r="H137" s="34"/>
    </row>
    <row r="138" spans="1:8" x14ac:dyDescent="0.2">
      <c r="A138" s="35">
        <f t="shared" si="2"/>
        <v>1132</v>
      </c>
      <c r="B138" s="34">
        <v>278.36</v>
      </c>
      <c r="C138" s="27"/>
      <c r="H138" s="34"/>
    </row>
    <row r="139" spans="1:8" x14ac:dyDescent="0.2">
      <c r="A139" s="35">
        <f t="shared" si="2"/>
        <v>1133</v>
      </c>
      <c r="B139" s="34">
        <v>278.33999999999997</v>
      </c>
      <c r="C139" s="27"/>
      <c r="H139" s="34"/>
    </row>
    <row r="140" spans="1:8" x14ac:dyDescent="0.2">
      <c r="A140" s="35">
        <f t="shared" si="2"/>
        <v>1134</v>
      </c>
      <c r="B140" s="34">
        <v>278.32</v>
      </c>
      <c r="C140" s="27"/>
      <c r="H140" s="34"/>
    </row>
    <row r="141" spans="1:8" x14ac:dyDescent="0.2">
      <c r="A141" s="35">
        <f t="shared" si="2"/>
        <v>1135</v>
      </c>
      <c r="B141" s="34">
        <v>278.3</v>
      </c>
      <c r="C141" s="27"/>
      <c r="H141" s="34"/>
    </row>
    <row r="142" spans="1:8" x14ac:dyDescent="0.2">
      <c r="A142" s="35">
        <f t="shared" si="2"/>
        <v>1136</v>
      </c>
      <c r="B142" s="34">
        <v>278.27999999999997</v>
      </c>
      <c r="C142" s="27"/>
      <c r="H142" s="34"/>
    </row>
    <row r="143" spans="1:8" x14ac:dyDescent="0.2">
      <c r="A143" s="35">
        <f t="shared" si="2"/>
        <v>1137</v>
      </c>
      <c r="B143" s="34">
        <v>278.26</v>
      </c>
      <c r="C143" s="27"/>
      <c r="H143" s="34"/>
    </row>
    <row r="144" spans="1:8" x14ac:dyDescent="0.2">
      <c r="A144" s="35">
        <f t="shared" si="2"/>
        <v>1138</v>
      </c>
      <c r="B144" s="34">
        <v>278.24</v>
      </c>
      <c r="C144" s="27"/>
      <c r="H144" s="34"/>
    </row>
    <row r="145" spans="1:8" x14ac:dyDescent="0.2">
      <c r="A145" s="35">
        <f t="shared" si="2"/>
        <v>1139</v>
      </c>
      <c r="B145" s="34">
        <v>278.22000000000003</v>
      </c>
      <c r="C145" s="27"/>
      <c r="H145" s="34"/>
    </row>
    <row r="146" spans="1:8" x14ac:dyDescent="0.2">
      <c r="A146" s="35">
        <f t="shared" si="2"/>
        <v>1140</v>
      </c>
      <c r="B146" s="34">
        <v>278.2</v>
      </c>
      <c r="C146" s="27"/>
      <c r="H146" s="34"/>
    </row>
    <row r="147" spans="1:8" x14ac:dyDescent="0.2">
      <c r="A147" s="35">
        <f t="shared" si="2"/>
        <v>1141</v>
      </c>
      <c r="B147" s="34">
        <v>278.18</v>
      </c>
      <c r="C147" s="27"/>
      <c r="H147" s="34"/>
    </row>
    <row r="148" spans="1:8" x14ac:dyDescent="0.2">
      <c r="A148" s="35">
        <f t="shared" si="2"/>
        <v>1142</v>
      </c>
      <c r="B148" s="34">
        <v>278.16000000000003</v>
      </c>
      <c r="C148" s="27"/>
      <c r="H148" s="34"/>
    </row>
    <row r="149" spans="1:8" x14ac:dyDescent="0.2">
      <c r="A149" s="35">
        <f t="shared" si="2"/>
        <v>1143</v>
      </c>
      <c r="B149" s="34">
        <v>278.14</v>
      </c>
      <c r="C149" s="27"/>
      <c r="H149" s="34"/>
    </row>
    <row r="150" spans="1:8" x14ac:dyDescent="0.2">
      <c r="A150" s="35">
        <f t="shared" si="2"/>
        <v>1144</v>
      </c>
      <c r="B150" s="34">
        <v>278.12</v>
      </c>
      <c r="C150" s="27"/>
      <c r="H150" s="34"/>
    </row>
    <row r="151" spans="1:8" x14ac:dyDescent="0.2">
      <c r="A151" s="35">
        <f t="shared" si="2"/>
        <v>1145</v>
      </c>
      <c r="B151" s="34">
        <v>278.10000000000002</v>
      </c>
      <c r="C151" s="27"/>
      <c r="H151" s="34"/>
    </row>
    <row r="152" spans="1:8" x14ac:dyDescent="0.2">
      <c r="A152" s="35">
        <f t="shared" si="2"/>
        <v>1146</v>
      </c>
      <c r="B152" s="34">
        <v>278.08</v>
      </c>
      <c r="C152" s="27"/>
      <c r="H152" s="34"/>
    </row>
    <row r="153" spans="1:8" x14ac:dyDescent="0.2">
      <c r="A153" s="35">
        <f t="shared" ref="A153:A205" si="3">SUM(A152+1)</f>
        <v>1147</v>
      </c>
      <c r="B153" s="34">
        <v>278.06</v>
      </c>
      <c r="C153" s="27"/>
      <c r="H153" s="34"/>
    </row>
    <row r="154" spans="1:8" x14ac:dyDescent="0.2">
      <c r="A154" s="35">
        <f t="shared" si="3"/>
        <v>1148</v>
      </c>
      <c r="B154" s="34">
        <v>278.04000000000002</v>
      </c>
      <c r="C154" s="27"/>
      <c r="H154" s="34"/>
    </row>
    <row r="155" spans="1:8" x14ac:dyDescent="0.2">
      <c r="A155" s="35">
        <f t="shared" si="3"/>
        <v>1149</v>
      </c>
      <c r="B155" s="34">
        <v>278.02</v>
      </c>
      <c r="C155" s="27"/>
      <c r="H155" s="34"/>
    </row>
    <row r="156" spans="1:8" x14ac:dyDescent="0.2">
      <c r="A156" s="35">
        <f t="shared" si="3"/>
        <v>1150</v>
      </c>
      <c r="B156" s="34">
        <v>278</v>
      </c>
      <c r="C156" s="27"/>
      <c r="H156" s="34"/>
    </row>
    <row r="157" spans="1:8" x14ac:dyDescent="0.2">
      <c r="A157" s="35">
        <f t="shared" si="3"/>
        <v>1151</v>
      </c>
      <c r="B157" s="34">
        <v>277.97000000000003</v>
      </c>
      <c r="C157" s="27"/>
      <c r="H157" s="34"/>
    </row>
    <row r="158" spans="1:8" x14ac:dyDescent="0.2">
      <c r="A158" s="35">
        <f t="shared" si="3"/>
        <v>1152</v>
      </c>
      <c r="B158" s="34">
        <v>277.94</v>
      </c>
      <c r="C158" s="27"/>
      <c r="H158" s="34"/>
    </row>
    <row r="159" spans="1:8" x14ac:dyDescent="0.2">
      <c r="A159" s="35">
        <f t="shared" si="3"/>
        <v>1153</v>
      </c>
      <c r="B159" s="34">
        <v>277.91000000000003</v>
      </c>
      <c r="C159" s="27"/>
      <c r="H159" s="34"/>
    </row>
    <row r="160" spans="1:8" x14ac:dyDescent="0.2">
      <c r="A160" s="35">
        <f t="shared" si="3"/>
        <v>1154</v>
      </c>
      <c r="B160" s="34">
        <v>277.88</v>
      </c>
      <c r="C160" s="27"/>
      <c r="H160" s="34"/>
    </row>
    <row r="161" spans="1:8" x14ac:dyDescent="0.2">
      <c r="A161" s="35">
        <f t="shared" si="3"/>
        <v>1155</v>
      </c>
      <c r="B161" s="34">
        <v>277.85000000000002</v>
      </c>
      <c r="C161" s="27"/>
      <c r="H161" s="34"/>
    </row>
    <row r="162" spans="1:8" x14ac:dyDescent="0.2">
      <c r="A162" s="35">
        <f t="shared" si="3"/>
        <v>1156</v>
      </c>
      <c r="B162" s="34">
        <v>277.82</v>
      </c>
      <c r="C162" s="27"/>
      <c r="H162" s="34"/>
    </row>
    <row r="163" spans="1:8" x14ac:dyDescent="0.2">
      <c r="A163" s="35">
        <f t="shared" si="3"/>
        <v>1157</v>
      </c>
      <c r="B163" s="34">
        <v>277.79000000000002</v>
      </c>
      <c r="C163" s="27"/>
      <c r="H163" s="34"/>
    </row>
    <row r="164" spans="1:8" x14ac:dyDescent="0.2">
      <c r="A164" s="35">
        <f t="shared" si="3"/>
        <v>1158</v>
      </c>
      <c r="B164" s="34">
        <v>277.76</v>
      </c>
      <c r="C164" s="27"/>
      <c r="H164" s="34"/>
    </row>
    <row r="165" spans="1:8" x14ac:dyDescent="0.2">
      <c r="A165" s="35">
        <f t="shared" si="3"/>
        <v>1159</v>
      </c>
      <c r="B165" s="34">
        <v>277.73</v>
      </c>
      <c r="C165" s="27"/>
      <c r="H165" s="34"/>
    </row>
    <row r="166" spans="1:8" x14ac:dyDescent="0.2">
      <c r="A166" s="35">
        <f t="shared" si="3"/>
        <v>1160</v>
      </c>
      <c r="B166" s="34">
        <v>277.7</v>
      </c>
      <c r="C166" s="27"/>
      <c r="H166" s="34"/>
    </row>
    <row r="167" spans="1:8" x14ac:dyDescent="0.2">
      <c r="A167" s="35">
        <f t="shared" si="3"/>
        <v>1161</v>
      </c>
      <c r="B167" s="34">
        <v>277.67</v>
      </c>
      <c r="C167" s="27"/>
      <c r="H167" s="34"/>
    </row>
    <row r="168" spans="1:8" x14ac:dyDescent="0.2">
      <c r="A168" s="35">
        <f t="shared" si="3"/>
        <v>1162</v>
      </c>
      <c r="B168" s="34">
        <v>277.64</v>
      </c>
      <c r="C168" s="27"/>
      <c r="H168" s="34"/>
    </row>
    <row r="169" spans="1:8" x14ac:dyDescent="0.2">
      <c r="A169" s="35">
        <f t="shared" si="3"/>
        <v>1163</v>
      </c>
      <c r="B169" s="34">
        <v>277.61</v>
      </c>
      <c r="C169" s="27"/>
      <c r="H169" s="34"/>
    </row>
    <row r="170" spans="1:8" x14ac:dyDescent="0.2">
      <c r="A170" s="35">
        <f t="shared" si="3"/>
        <v>1164</v>
      </c>
      <c r="B170" s="34">
        <v>277.58</v>
      </c>
      <c r="C170" s="27"/>
      <c r="H170" s="34"/>
    </row>
    <row r="171" spans="1:8" x14ac:dyDescent="0.2">
      <c r="A171" s="35">
        <f t="shared" si="3"/>
        <v>1165</v>
      </c>
      <c r="B171" s="34">
        <v>277.55</v>
      </c>
      <c r="C171" s="27"/>
      <c r="H171" s="34"/>
    </row>
    <row r="172" spans="1:8" x14ac:dyDescent="0.2">
      <c r="A172" s="35">
        <f t="shared" si="3"/>
        <v>1166</v>
      </c>
      <c r="B172" s="34">
        <v>277.52</v>
      </c>
      <c r="C172" s="27"/>
      <c r="H172" s="34"/>
    </row>
    <row r="173" spans="1:8" x14ac:dyDescent="0.2">
      <c r="A173" s="35">
        <f t="shared" si="3"/>
        <v>1167</v>
      </c>
      <c r="B173" s="34">
        <v>277.49</v>
      </c>
      <c r="C173" s="27"/>
      <c r="H173" s="34"/>
    </row>
    <row r="174" spans="1:8" x14ac:dyDescent="0.2">
      <c r="A174" s="35">
        <f t="shared" si="3"/>
        <v>1168</v>
      </c>
      <c r="B174" s="34">
        <v>277.45999999999998</v>
      </c>
      <c r="C174" s="27"/>
      <c r="H174" s="34"/>
    </row>
    <row r="175" spans="1:8" x14ac:dyDescent="0.2">
      <c r="A175" s="35">
        <f t="shared" si="3"/>
        <v>1169</v>
      </c>
      <c r="B175" s="34">
        <v>277.43</v>
      </c>
      <c r="C175" s="27"/>
      <c r="H175" s="34"/>
    </row>
    <row r="176" spans="1:8" x14ac:dyDescent="0.2">
      <c r="A176" s="35">
        <f t="shared" si="3"/>
        <v>1170</v>
      </c>
      <c r="B176" s="34">
        <v>277.39999999999998</v>
      </c>
      <c r="C176" s="27"/>
      <c r="H176" s="34"/>
    </row>
    <row r="177" spans="1:8" x14ac:dyDescent="0.2">
      <c r="A177" s="35">
        <f t="shared" si="3"/>
        <v>1171</v>
      </c>
      <c r="B177" s="34">
        <v>277.37</v>
      </c>
      <c r="C177" s="27"/>
      <c r="H177" s="34"/>
    </row>
    <row r="178" spans="1:8" x14ac:dyDescent="0.2">
      <c r="A178" s="35">
        <f t="shared" si="3"/>
        <v>1172</v>
      </c>
      <c r="B178" s="34">
        <v>277.33999999999997</v>
      </c>
      <c r="C178" s="27"/>
      <c r="H178" s="34"/>
    </row>
    <row r="179" spans="1:8" x14ac:dyDescent="0.2">
      <c r="A179" s="35">
        <f t="shared" si="3"/>
        <v>1173</v>
      </c>
      <c r="B179" s="34">
        <v>277.31</v>
      </c>
      <c r="C179" s="27"/>
      <c r="H179" s="34"/>
    </row>
    <row r="180" spans="1:8" x14ac:dyDescent="0.2">
      <c r="A180" s="35">
        <f t="shared" si="3"/>
        <v>1174</v>
      </c>
      <c r="B180" s="34">
        <v>277.27999999999997</v>
      </c>
      <c r="C180" s="27"/>
      <c r="H180" s="34"/>
    </row>
    <row r="181" spans="1:8" x14ac:dyDescent="0.2">
      <c r="A181" s="35">
        <f t="shared" si="3"/>
        <v>1175</v>
      </c>
      <c r="B181" s="34">
        <v>277.25</v>
      </c>
      <c r="C181" s="27"/>
      <c r="H181" s="34"/>
    </row>
    <row r="182" spans="1:8" x14ac:dyDescent="0.2">
      <c r="A182" s="35">
        <f t="shared" si="3"/>
        <v>1176</v>
      </c>
      <c r="B182" s="34">
        <v>277.22000000000003</v>
      </c>
      <c r="C182" s="27"/>
      <c r="H182" s="34"/>
    </row>
    <row r="183" spans="1:8" x14ac:dyDescent="0.2">
      <c r="A183" s="35">
        <f t="shared" si="3"/>
        <v>1177</v>
      </c>
      <c r="B183" s="34">
        <v>277.19</v>
      </c>
      <c r="C183" s="27"/>
      <c r="H183" s="34"/>
    </row>
    <row r="184" spans="1:8" x14ac:dyDescent="0.2">
      <c r="A184" s="35">
        <f t="shared" si="3"/>
        <v>1178</v>
      </c>
      <c r="B184" s="34">
        <v>277.16000000000003</v>
      </c>
      <c r="C184" s="27"/>
      <c r="H184" s="34"/>
    </row>
    <row r="185" spans="1:8" x14ac:dyDescent="0.2">
      <c r="A185" s="35">
        <f t="shared" si="3"/>
        <v>1179</v>
      </c>
      <c r="B185" s="34">
        <v>277.13</v>
      </c>
      <c r="C185" s="27"/>
      <c r="H185" s="34"/>
    </row>
    <row r="186" spans="1:8" x14ac:dyDescent="0.2">
      <c r="A186" s="35">
        <f t="shared" si="3"/>
        <v>1180</v>
      </c>
      <c r="B186" s="34">
        <v>277.10000000000002</v>
      </c>
      <c r="C186" s="27"/>
      <c r="H186" s="34"/>
    </row>
    <row r="187" spans="1:8" x14ac:dyDescent="0.2">
      <c r="A187" s="35">
        <f t="shared" si="3"/>
        <v>1181</v>
      </c>
      <c r="B187" s="34">
        <v>277.07</v>
      </c>
      <c r="C187" s="27"/>
      <c r="H187" s="34"/>
    </row>
    <row r="188" spans="1:8" x14ac:dyDescent="0.2">
      <c r="A188" s="35">
        <f t="shared" si="3"/>
        <v>1182</v>
      </c>
      <c r="B188" s="34">
        <v>277.04000000000002</v>
      </c>
      <c r="C188" s="27"/>
      <c r="H188" s="34"/>
    </row>
    <row r="189" spans="1:8" x14ac:dyDescent="0.2">
      <c r="A189" s="35">
        <f t="shared" si="3"/>
        <v>1183</v>
      </c>
      <c r="B189" s="34">
        <v>277.01</v>
      </c>
      <c r="C189" s="27"/>
      <c r="H189" s="34"/>
    </row>
    <row r="190" spans="1:8" x14ac:dyDescent="0.2">
      <c r="A190" s="35">
        <f t="shared" si="3"/>
        <v>1184</v>
      </c>
      <c r="B190" s="34">
        <v>276.98</v>
      </c>
      <c r="C190" s="27"/>
      <c r="H190" s="34"/>
    </row>
    <row r="191" spans="1:8" x14ac:dyDescent="0.2">
      <c r="A191" s="35">
        <f t="shared" si="3"/>
        <v>1185</v>
      </c>
      <c r="B191" s="34">
        <v>276.95</v>
      </c>
      <c r="C191" s="27"/>
      <c r="H191" s="34"/>
    </row>
    <row r="192" spans="1:8" x14ac:dyDescent="0.2">
      <c r="A192" s="35">
        <f t="shared" si="3"/>
        <v>1186</v>
      </c>
      <c r="B192" s="34">
        <v>276.92</v>
      </c>
      <c r="C192" s="27"/>
      <c r="H192" s="34"/>
    </row>
    <row r="193" spans="1:8" x14ac:dyDescent="0.2">
      <c r="A193" s="35">
        <f t="shared" si="3"/>
        <v>1187</v>
      </c>
      <c r="B193" s="34">
        <v>276.89</v>
      </c>
      <c r="C193" s="27"/>
      <c r="H193" s="34"/>
    </row>
    <row r="194" spans="1:8" x14ac:dyDescent="0.2">
      <c r="A194" s="35">
        <f t="shared" si="3"/>
        <v>1188</v>
      </c>
      <c r="B194" s="34">
        <v>276.86</v>
      </c>
      <c r="C194" s="27"/>
      <c r="H194" s="34"/>
    </row>
    <row r="195" spans="1:8" x14ac:dyDescent="0.2">
      <c r="A195" s="35">
        <f t="shared" si="3"/>
        <v>1189</v>
      </c>
      <c r="B195" s="34">
        <v>276.83</v>
      </c>
      <c r="C195" s="27"/>
      <c r="H195" s="34"/>
    </row>
    <row r="196" spans="1:8" x14ac:dyDescent="0.2">
      <c r="A196" s="35">
        <f t="shared" si="3"/>
        <v>1190</v>
      </c>
      <c r="B196" s="34">
        <v>276.8</v>
      </c>
      <c r="C196" s="27"/>
      <c r="H196" s="34"/>
    </row>
    <row r="197" spans="1:8" x14ac:dyDescent="0.2">
      <c r="A197" s="35">
        <f t="shared" si="3"/>
        <v>1191</v>
      </c>
      <c r="B197" s="34">
        <v>276.77</v>
      </c>
      <c r="C197" s="27"/>
      <c r="H197" s="34"/>
    </row>
    <row r="198" spans="1:8" x14ac:dyDescent="0.2">
      <c r="A198" s="35">
        <f t="shared" si="3"/>
        <v>1192</v>
      </c>
      <c r="B198" s="34">
        <v>276.74</v>
      </c>
      <c r="C198" s="27"/>
      <c r="H198" s="34"/>
    </row>
    <row r="199" spans="1:8" x14ac:dyDescent="0.2">
      <c r="A199" s="35">
        <f t="shared" si="3"/>
        <v>1193</v>
      </c>
      <c r="B199" s="34">
        <v>276.70999999999998</v>
      </c>
      <c r="C199" s="27"/>
      <c r="H199" s="34"/>
    </row>
    <row r="200" spans="1:8" x14ac:dyDescent="0.2">
      <c r="A200" s="35">
        <f t="shared" si="3"/>
        <v>1194</v>
      </c>
      <c r="B200" s="34">
        <v>276.68</v>
      </c>
      <c r="C200" s="27"/>
      <c r="H200" s="34"/>
    </row>
    <row r="201" spans="1:8" x14ac:dyDescent="0.2">
      <c r="A201" s="35">
        <f t="shared" si="3"/>
        <v>1195</v>
      </c>
      <c r="B201" s="34">
        <v>276.64999999999998</v>
      </c>
      <c r="C201" s="27"/>
      <c r="H201" s="34"/>
    </row>
    <row r="202" spans="1:8" x14ac:dyDescent="0.2">
      <c r="A202" s="35">
        <f t="shared" si="3"/>
        <v>1196</v>
      </c>
      <c r="B202" s="34">
        <v>276.62</v>
      </c>
      <c r="C202" s="27"/>
      <c r="H202" s="34"/>
    </row>
    <row r="203" spans="1:8" x14ac:dyDescent="0.2">
      <c r="A203" s="35">
        <f t="shared" si="3"/>
        <v>1197</v>
      </c>
      <c r="B203" s="34">
        <v>276.58999999999997</v>
      </c>
      <c r="C203" s="27"/>
      <c r="H203" s="34"/>
    </row>
    <row r="204" spans="1:8" x14ac:dyDescent="0.2">
      <c r="A204" s="35">
        <f t="shared" si="3"/>
        <v>1198</v>
      </c>
      <c r="B204" s="34">
        <v>276.56</v>
      </c>
      <c r="C204" s="27"/>
      <c r="H204" s="34"/>
    </row>
    <row r="205" spans="1:8" x14ac:dyDescent="0.2">
      <c r="A205" s="35">
        <f t="shared" si="3"/>
        <v>1199</v>
      </c>
      <c r="B205" s="34">
        <v>276.52999999999997</v>
      </c>
      <c r="C205" s="27"/>
      <c r="H205" s="34"/>
    </row>
    <row r="206" spans="1:8" x14ac:dyDescent="0.2">
      <c r="A206" s="35">
        <v>1200</v>
      </c>
      <c r="B206" s="34">
        <v>276.5</v>
      </c>
      <c r="C206" s="27"/>
      <c r="H206" s="34"/>
    </row>
    <row r="207" spans="1:8" x14ac:dyDescent="0.2">
      <c r="A207" s="35">
        <f t="shared" ref="A207:A255" si="4">SUM(A206+1)</f>
        <v>1201</v>
      </c>
      <c r="B207" s="34">
        <v>276.45</v>
      </c>
      <c r="C207" s="27"/>
      <c r="H207" s="34"/>
    </row>
    <row r="208" spans="1:8" x14ac:dyDescent="0.2">
      <c r="A208" s="35">
        <f t="shared" si="4"/>
        <v>1202</v>
      </c>
      <c r="B208" s="34">
        <v>276.39999999999998</v>
      </c>
      <c r="C208" s="27"/>
      <c r="H208" s="34"/>
    </row>
    <row r="209" spans="1:8" x14ac:dyDescent="0.2">
      <c r="A209" s="35">
        <f t="shared" si="4"/>
        <v>1203</v>
      </c>
      <c r="B209" s="34">
        <v>276.35000000000002</v>
      </c>
      <c r="C209" s="27"/>
      <c r="H209" s="34"/>
    </row>
    <row r="210" spans="1:8" x14ac:dyDescent="0.2">
      <c r="A210" s="35">
        <f t="shared" si="4"/>
        <v>1204</v>
      </c>
      <c r="B210" s="34">
        <v>276.3</v>
      </c>
      <c r="C210" s="27"/>
      <c r="H210" s="34"/>
    </row>
    <row r="211" spans="1:8" x14ac:dyDescent="0.2">
      <c r="A211" s="35">
        <f t="shared" si="4"/>
        <v>1205</v>
      </c>
      <c r="B211" s="34">
        <v>276.25</v>
      </c>
      <c r="C211" s="27"/>
      <c r="H211" s="34"/>
    </row>
    <row r="212" spans="1:8" x14ac:dyDescent="0.2">
      <c r="A212" s="35">
        <f t="shared" si="4"/>
        <v>1206</v>
      </c>
      <c r="B212" s="34">
        <v>276.2</v>
      </c>
      <c r="C212" s="27"/>
      <c r="H212" s="34"/>
    </row>
    <row r="213" spans="1:8" x14ac:dyDescent="0.2">
      <c r="A213" s="35">
        <f t="shared" si="4"/>
        <v>1207</v>
      </c>
      <c r="B213" s="34">
        <v>276.14999999999998</v>
      </c>
      <c r="C213" s="27"/>
      <c r="H213" s="34"/>
    </row>
    <row r="214" spans="1:8" x14ac:dyDescent="0.2">
      <c r="A214" s="35">
        <f t="shared" si="4"/>
        <v>1208</v>
      </c>
      <c r="B214" s="34">
        <v>276.10000000000002</v>
      </c>
      <c r="C214" s="27"/>
      <c r="H214" s="36"/>
    </row>
    <row r="215" spans="1:8" x14ac:dyDescent="0.2">
      <c r="A215" s="35">
        <f t="shared" si="4"/>
        <v>1209</v>
      </c>
      <c r="B215" s="34">
        <v>276.05</v>
      </c>
      <c r="C215" s="27"/>
      <c r="H215" s="34"/>
    </row>
    <row r="216" spans="1:8" x14ac:dyDescent="0.2">
      <c r="A216" s="37">
        <f t="shared" si="4"/>
        <v>1210</v>
      </c>
      <c r="B216" s="36">
        <v>276</v>
      </c>
      <c r="C216" s="27"/>
      <c r="H216" s="34"/>
    </row>
    <row r="217" spans="1:8" x14ac:dyDescent="0.2">
      <c r="A217" s="35">
        <f t="shared" si="4"/>
        <v>1211</v>
      </c>
      <c r="B217" s="34">
        <v>276.06923076923078</v>
      </c>
      <c r="C217" s="27"/>
      <c r="H217" s="34"/>
    </row>
    <row r="218" spans="1:8" x14ac:dyDescent="0.2">
      <c r="A218" s="35">
        <f t="shared" si="4"/>
        <v>1212</v>
      </c>
      <c r="B218" s="34">
        <v>276.13846153846151</v>
      </c>
      <c r="C218" s="27"/>
      <c r="H218" s="34"/>
    </row>
    <row r="219" spans="1:8" x14ac:dyDescent="0.2">
      <c r="A219" s="35">
        <f t="shared" si="4"/>
        <v>1213</v>
      </c>
      <c r="B219" s="34">
        <v>276.2076923076923</v>
      </c>
      <c r="C219" s="27"/>
      <c r="H219" s="34"/>
    </row>
    <row r="220" spans="1:8" x14ac:dyDescent="0.2">
      <c r="A220" s="35">
        <f t="shared" si="4"/>
        <v>1214</v>
      </c>
      <c r="B220" s="34">
        <v>276.27692307692308</v>
      </c>
      <c r="C220" s="27"/>
      <c r="H220" s="34"/>
    </row>
    <row r="221" spans="1:8" x14ac:dyDescent="0.2">
      <c r="A221" s="35">
        <f t="shared" si="4"/>
        <v>1215</v>
      </c>
      <c r="B221" s="34">
        <v>276.34615384615387</v>
      </c>
      <c r="C221" s="27"/>
      <c r="H221" s="34"/>
    </row>
    <row r="222" spans="1:8" x14ac:dyDescent="0.2">
      <c r="A222" s="35">
        <f t="shared" si="4"/>
        <v>1216</v>
      </c>
      <c r="B222" s="34">
        <v>276.4153846153846</v>
      </c>
      <c r="C222" s="27"/>
      <c r="H222" s="34"/>
    </row>
    <row r="223" spans="1:8" x14ac:dyDescent="0.2">
      <c r="A223" s="35">
        <f t="shared" si="4"/>
        <v>1217</v>
      </c>
      <c r="B223" s="34">
        <v>276.48461538461538</v>
      </c>
      <c r="C223" s="27"/>
      <c r="H223" s="34"/>
    </row>
    <row r="224" spans="1:8" x14ac:dyDescent="0.2">
      <c r="A224" s="35">
        <f t="shared" si="4"/>
        <v>1218</v>
      </c>
      <c r="B224" s="34">
        <v>276.55384615384617</v>
      </c>
      <c r="C224" s="27"/>
      <c r="H224" s="34"/>
    </row>
    <row r="225" spans="1:8" x14ac:dyDescent="0.2">
      <c r="A225" s="35">
        <f t="shared" si="4"/>
        <v>1219</v>
      </c>
      <c r="B225" s="34">
        <v>276.62307692307695</v>
      </c>
      <c r="C225" s="27"/>
      <c r="H225" s="34"/>
    </row>
    <row r="226" spans="1:8" x14ac:dyDescent="0.2">
      <c r="A226" s="35">
        <f t="shared" si="4"/>
        <v>1220</v>
      </c>
      <c r="B226" s="34">
        <v>276.69230769230768</v>
      </c>
      <c r="C226" s="27"/>
      <c r="H226" s="34"/>
    </row>
    <row r="227" spans="1:8" x14ac:dyDescent="0.2">
      <c r="A227" s="35">
        <f t="shared" si="4"/>
        <v>1221</v>
      </c>
      <c r="B227" s="34">
        <v>276.76153846153846</v>
      </c>
      <c r="C227" s="27"/>
      <c r="H227" s="34"/>
    </row>
    <row r="228" spans="1:8" x14ac:dyDescent="0.2">
      <c r="A228" s="35">
        <f t="shared" si="4"/>
        <v>1222</v>
      </c>
      <c r="B228" s="34">
        <v>276.83076923076925</v>
      </c>
      <c r="C228" s="27"/>
      <c r="H228" s="34"/>
    </row>
    <row r="229" spans="1:8" x14ac:dyDescent="0.2">
      <c r="A229" s="35">
        <f t="shared" si="4"/>
        <v>1223</v>
      </c>
      <c r="B229" s="34">
        <v>276.89999999999998</v>
      </c>
      <c r="C229" s="27"/>
      <c r="H229" s="34"/>
    </row>
    <row r="230" spans="1:8" x14ac:dyDescent="0.2">
      <c r="A230" s="35">
        <f t="shared" si="4"/>
        <v>1224</v>
      </c>
      <c r="B230" s="34">
        <v>276.96923076923076</v>
      </c>
      <c r="C230" s="27"/>
      <c r="H230" s="34"/>
    </row>
    <row r="231" spans="1:8" x14ac:dyDescent="0.2">
      <c r="A231" s="35">
        <f t="shared" si="4"/>
        <v>1225</v>
      </c>
      <c r="B231" s="34">
        <v>277.03846153846155</v>
      </c>
      <c r="C231" s="27"/>
      <c r="H231" s="34"/>
    </row>
    <row r="232" spans="1:8" x14ac:dyDescent="0.2">
      <c r="A232" s="35">
        <f t="shared" si="4"/>
        <v>1226</v>
      </c>
      <c r="B232" s="34">
        <v>277.10769230769233</v>
      </c>
      <c r="C232" s="27"/>
      <c r="H232" s="34"/>
    </row>
    <row r="233" spans="1:8" x14ac:dyDescent="0.2">
      <c r="A233" s="35">
        <f t="shared" si="4"/>
        <v>1227</v>
      </c>
      <c r="B233" s="34">
        <v>277.17692307692306</v>
      </c>
      <c r="C233" s="27"/>
      <c r="H233" s="34"/>
    </row>
    <row r="234" spans="1:8" x14ac:dyDescent="0.2">
      <c r="A234" s="35">
        <f t="shared" si="4"/>
        <v>1228</v>
      </c>
      <c r="B234" s="34">
        <v>277.24615384615385</v>
      </c>
      <c r="C234" s="27"/>
      <c r="H234" s="34"/>
    </row>
    <row r="235" spans="1:8" x14ac:dyDescent="0.2">
      <c r="A235" s="35">
        <f t="shared" si="4"/>
        <v>1229</v>
      </c>
      <c r="B235" s="34">
        <v>277.31538461538463</v>
      </c>
      <c r="C235" s="27"/>
      <c r="H235" s="34"/>
    </row>
    <row r="236" spans="1:8" x14ac:dyDescent="0.2">
      <c r="A236" s="35">
        <f t="shared" si="4"/>
        <v>1230</v>
      </c>
      <c r="B236" s="34">
        <v>277.38461538461536</v>
      </c>
      <c r="C236" s="27"/>
      <c r="H236" s="34"/>
    </row>
    <row r="237" spans="1:8" x14ac:dyDescent="0.2">
      <c r="A237" s="35">
        <f t="shared" si="4"/>
        <v>1231</v>
      </c>
      <c r="B237" s="34">
        <v>277.45384615384614</v>
      </c>
      <c r="C237" s="27"/>
      <c r="H237" s="34"/>
    </row>
    <row r="238" spans="1:8" x14ac:dyDescent="0.2">
      <c r="A238" s="35">
        <f t="shared" si="4"/>
        <v>1232</v>
      </c>
      <c r="B238" s="34">
        <v>277.52307692307693</v>
      </c>
      <c r="C238" s="27"/>
      <c r="H238" s="34"/>
    </row>
    <row r="239" spans="1:8" x14ac:dyDescent="0.2">
      <c r="A239" s="35">
        <f t="shared" si="4"/>
        <v>1233</v>
      </c>
      <c r="B239" s="34">
        <v>277.59230769230771</v>
      </c>
      <c r="C239" s="27"/>
      <c r="H239" s="34"/>
    </row>
    <row r="240" spans="1:8" x14ac:dyDescent="0.2">
      <c r="A240" s="35">
        <f t="shared" si="4"/>
        <v>1234</v>
      </c>
      <c r="B240" s="34">
        <v>277.66153846153844</v>
      </c>
      <c r="C240" s="27"/>
      <c r="H240" s="34"/>
    </row>
    <row r="241" spans="1:8" x14ac:dyDescent="0.2">
      <c r="A241" s="35">
        <f t="shared" si="4"/>
        <v>1235</v>
      </c>
      <c r="B241" s="34">
        <v>277.73076923076923</v>
      </c>
      <c r="C241" s="27"/>
      <c r="H241" s="34"/>
    </row>
    <row r="242" spans="1:8" x14ac:dyDescent="0.2">
      <c r="A242" s="35">
        <f t="shared" si="4"/>
        <v>1236</v>
      </c>
      <c r="B242" s="34">
        <v>277.8</v>
      </c>
      <c r="C242" s="27"/>
      <c r="H242" s="34"/>
    </row>
    <row r="243" spans="1:8" x14ac:dyDescent="0.2">
      <c r="A243" s="35">
        <f t="shared" si="4"/>
        <v>1237</v>
      </c>
      <c r="B243" s="34">
        <v>277.8692307692308</v>
      </c>
      <c r="C243" s="27"/>
      <c r="H243" s="34"/>
    </row>
    <row r="244" spans="1:8" x14ac:dyDescent="0.2">
      <c r="A244" s="35">
        <f t="shared" si="4"/>
        <v>1238</v>
      </c>
      <c r="B244" s="34">
        <v>277.93846153846152</v>
      </c>
      <c r="C244" s="27"/>
      <c r="H244" s="34"/>
    </row>
    <row r="245" spans="1:8" x14ac:dyDescent="0.2">
      <c r="A245" s="35">
        <f t="shared" si="4"/>
        <v>1239</v>
      </c>
      <c r="B245" s="34">
        <v>278.00769230769231</v>
      </c>
      <c r="C245" s="27"/>
      <c r="H245" s="34"/>
    </row>
    <row r="246" spans="1:8" x14ac:dyDescent="0.2">
      <c r="A246" s="35">
        <f t="shared" si="4"/>
        <v>1240</v>
      </c>
      <c r="B246" s="34">
        <v>278.07692307692309</v>
      </c>
      <c r="C246" s="27"/>
      <c r="H246" s="34"/>
    </row>
    <row r="247" spans="1:8" x14ac:dyDescent="0.2">
      <c r="A247" s="35">
        <f t="shared" si="4"/>
        <v>1241</v>
      </c>
      <c r="B247" s="34">
        <v>278.14615384615382</v>
      </c>
      <c r="C247" s="27"/>
      <c r="H247" s="34"/>
    </row>
    <row r="248" spans="1:8" x14ac:dyDescent="0.2">
      <c r="A248" s="35">
        <f t="shared" si="4"/>
        <v>1242</v>
      </c>
      <c r="B248" s="34">
        <v>278.21538461538461</v>
      </c>
      <c r="C248" s="27"/>
      <c r="H248" s="34"/>
    </row>
    <row r="249" spans="1:8" x14ac:dyDescent="0.2">
      <c r="A249" s="35">
        <f t="shared" si="4"/>
        <v>1243</v>
      </c>
      <c r="B249" s="34">
        <v>278.28461538461539</v>
      </c>
      <c r="C249" s="27"/>
      <c r="H249" s="34"/>
    </row>
    <row r="250" spans="1:8" x14ac:dyDescent="0.2">
      <c r="A250" s="35">
        <f t="shared" si="4"/>
        <v>1244</v>
      </c>
      <c r="B250" s="34">
        <v>278.35384615384618</v>
      </c>
      <c r="C250" s="27"/>
      <c r="H250" s="34"/>
    </row>
    <row r="251" spans="1:8" x14ac:dyDescent="0.2">
      <c r="A251" s="35">
        <f t="shared" si="4"/>
        <v>1245</v>
      </c>
      <c r="B251" s="34">
        <v>278.42307692307691</v>
      </c>
      <c r="C251" s="27"/>
      <c r="H251" s="34"/>
    </row>
    <row r="252" spans="1:8" x14ac:dyDescent="0.2">
      <c r="A252" s="35">
        <f t="shared" si="4"/>
        <v>1246</v>
      </c>
      <c r="B252" s="34">
        <v>278.49230769230769</v>
      </c>
      <c r="C252" s="27"/>
      <c r="H252" s="34"/>
    </row>
    <row r="253" spans="1:8" x14ac:dyDescent="0.2">
      <c r="A253" s="35">
        <f t="shared" si="4"/>
        <v>1247</v>
      </c>
      <c r="B253" s="34">
        <v>278.56153846153848</v>
      </c>
      <c r="C253" s="27"/>
      <c r="H253" s="34"/>
    </row>
    <row r="254" spans="1:8" x14ac:dyDescent="0.2">
      <c r="A254" s="35">
        <f t="shared" si="4"/>
        <v>1248</v>
      </c>
      <c r="B254" s="34">
        <v>278.6307692307692</v>
      </c>
      <c r="C254" s="27"/>
      <c r="H254" s="34"/>
    </row>
    <row r="255" spans="1:8" x14ac:dyDescent="0.2">
      <c r="A255" s="35">
        <f t="shared" si="4"/>
        <v>1249</v>
      </c>
      <c r="B255" s="34">
        <v>278.7</v>
      </c>
      <c r="C255" s="27"/>
      <c r="H255" s="34"/>
    </row>
    <row r="256" spans="1:8" x14ac:dyDescent="0.2">
      <c r="A256" s="35">
        <v>1250</v>
      </c>
      <c r="B256" s="34">
        <v>278.76923076923077</v>
      </c>
      <c r="C256" s="27"/>
      <c r="H256" s="34"/>
    </row>
    <row r="257" spans="1:8" x14ac:dyDescent="0.2">
      <c r="A257" s="35">
        <f t="shared" ref="A257:A305" si="5">SUM(A256+1)</f>
        <v>1251</v>
      </c>
      <c r="B257" s="34">
        <v>278.83846153846156</v>
      </c>
      <c r="C257" s="27"/>
      <c r="H257" s="34"/>
    </row>
    <row r="258" spans="1:8" x14ac:dyDescent="0.2">
      <c r="A258" s="35">
        <f t="shared" si="5"/>
        <v>1252</v>
      </c>
      <c r="B258" s="34">
        <v>278.90769230769229</v>
      </c>
      <c r="C258" s="27"/>
      <c r="H258" s="34"/>
    </row>
    <row r="259" spans="1:8" x14ac:dyDescent="0.2">
      <c r="A259" s="35">
        <f t="shared" si="5"/>
        <v>1253</v>
      </c>
      <c r="B259" s="34">
        <v>278.97692307692307</v>
      </c>
      <c r="C259" s="27"/>
      <c r="H259" s="34"/>
    </row>
    <row r="260" spans="1:8" x14ac:dyDescent="0.2">
      <c r="A260" s="35">
        <f t="shared" si="5"/>
        <v>1254</v>
      </c>
      <c r="B260" s="34">
        <v>279.04615384615386</v>
      </c>
      <c r="C260" s="27"/>
      <c r="H260" s="34"/>
    </row>
    <row r="261" spans="1:8" x14ac:dyDescent="0.2">
      <c r="A261" s="35">
        <f t="shared" si="5"/>
        <v>1255</v>
      </c>
      <c r="B261" s="34">
        <v>279.11538461538464</v>
      </c>
      <c r="C261" s="27"/>
      <c r="H261" s="34"/>
    </row>
    <row r="262" spans="1:8" x14ac:dyDescent="0.2">
      <c r="A262" s="35">
        <f t="shared" si="5"/>
        <v>1256</v>
      </c>
      <c r="B262" s="34">
        <v>279.18461538461537</v>
      </c>
      <c r="C262" s="27"/>
      <c r="H262" s="34"/>
    </row>
    <row r="263" spans="1:8" x14ac:dyDescent="0.2">
      <c r="A263" s="35">
        <f t="shared" si="5"/>
        <v>1257</v>
      </c>
      <c r="B263" s="34">
        <v>279.25384615384615</v>
      </c>
      <c r="C263" s="27"/>
      <c r="H263" s="34"/>
    </row>
    <row r="264" spans="1:8" x14ac:dyDescent="0.2">
      <c r="A264" s="35">
        <f t="shared" si="5"/>
        <v>1258</v>
      </c>
      <c r="B264" s="34">
        <v>279.32307692307694</v>
      </c>
      <c r="C264" s="27"/>
      <c r="H264" s="34"/>
    </row>
    <row r="265" spans="1:8" x14ac:dyDescent="0.2">
      <c r="A265" s="35">
        <f t="shared" si="5"/>
        <v>1259</v>
      </c>
      <c r="B265" s="34">
        <v>279.39230769230767</v>
      </c>
      <c r="C265" s="27"/>
      <c r="H265" s="34"/>
    </row>
    <row r="266" spans="1:8" x14ac:dyDescent="0.2">
      <c r="A266" s="35">
        <f t="shared" si="5"/>
        <v>1260</v>
      </c>
      <c r="B266" s="34">
        <v>279.46153846153845</v>
      </c>
      <c r="C266" s="27"/>
      <c r="H266" s="34"/>
    </row>
    <row r="267" spans="1:8" x14ac:dyDescent="0.2">
      <c r="A267" s="35">
        <f t="shared" si="5"/>
        <v>1261</v>
      </c>
      <c r="B267" s="34">
        <v>279.53076923076924</v>
      </c>
      <c r="C267" s="27"/>
      <c r="H267" s="34"/>
    </row>
    <row r="268" spans="1:8" x14ac:dyDescent="0.2">
      <c r="A268" s="35">
        <f t="shared" si="5"/>
        <v>1262</v>
      </c>
      <c r="B268" s="34">
        <v>279.60000000000002</v>
      </c>
      <c r="C268" s="27"/>
      <c r="H268" s="34"/>
    </row>
    <row r="269" spans="1:8" x14ac:dyDescent="0.2">
      <c r="A269" s="35">
        <f t="shared" si="5"/>
        <v>1263</v>
      </c>
      <c r="B269" s="34">
        <v>279.66923076923075</v>
      </c>
      <c r="C269" s="27"/>
      <c r="H269" s="34"/>
    </row>
    <row r="270" spans="1:8" x14ac:dyDescent="0.2">
      <c r="A270" s="35">
        <f t="shared" si="5"/>
        <v>1264</v>
      </c>
      <c r="B270" s="34">
        <v>279.73846153846154</v>
      </c>
      <c r="C270" s="27"/>
      <c r="H270" s="34"/>
    </row>
    <row r="271" spans="1:8" x14ac:dyDescent="0.2">
      <c r="A271" s="35">
        <f t="shared" si="5"/>
        <v>1265</v>
      </c>
      <c r="B271" s="34">
        <v>279.80769230769232</v>
      </c>
      <c r="C271" s="27"/>
      <c r="H271" s="34"/>
    </row>
    <row r="272" spans="1:8" x14ac:dyDescent="0.2">
      <c r="A272" s="35">
        <f t="shared" si="5"/>
        <v>1266</v>
      </c>
      <c r="B272" s="34">
        <v>279.87692307692305</v>
      </c>
      <c r="C272" s="27"/>
      <c r="H272" s="34"/>
    </row>
    <row r="273" spans="1:8" x14ac:dyDescent="0.2">
      <c r="A273" s="35">
        <f t="shared" si="5"/>
        <v>1267</v>
      </c>
      <c r="B273" s="34">
        <v>279.94615384615383</v>
      </c>
      <c r="C273" s="27"/>
      <c r="H273" s="34"/>
    </row>
    <row r="274" spans="1:8" x14ac:dyDescent="0.2">
      <c r="A274" s="35">
        <f t="shared" si="5"/>
        <v>1268</v>
      </c>
      <c r="B274" s="34">
        <v>280.01538461538462</v>
      </c>
      <c r="C274" s="27"/>
      <c r="H274" s="34"/>
    </row>
    <row r="275" spans="1:8" x14ac:dyDescent="0.2">
      <c r="A275" s="35">
        <f t="shared" si="5"/>
        <v>1269</v>
      </c>
      <c r="B275" s="34">
        <v>280.0846153846154</v>
      </c>
      <c r="C275" s="27"/>
      <c r="H275" s="34"/>
    </row>
    <row r="276" spans="1:8" x14ac:dyDescent="0.2">
      <c r="A276" s="35">
        <f t="shared" si="5"/>
        <v>1270</v>
      </c>
      <c r="B276" s="34">
        <v>280.15384615384613</v>
      </c>
      <c r="C276" s="27"/>
      <c r="H276" s="34"/>
    </row>
    <row r="277" spans="1:8" x14ac:dyDescent="0.2">
      <c r="A277" s="35">
        <f t="shared" si="5"/>
        <v>1271</v>
      </c>
      <c r="B277" s="34">
        <v>280.22307692307692</v>
      </c>
      <c r="C277" s="27"/>
      <c r="H277" s="34"/>
    </row>
    <row r="278" spans="1:8" x14ac:dyDescent="0.2">
      <c r="A278" s="35">
        <f t="shared" si="5"/>
        <v>1272</v>
      </c>
      <c r="B278" s="34">
        <v>280.2923076923077</v>
      </c>
      <c r="C278" s="27"/>
      <c r="H278" s="34"/>
    </row>
    <row r="279" spans="1:8" x14ac:dyDescent="0.2">
      <c r="A279" s="35">
        <f t="shared" si="5"/>
        <v>1273</v>
      </c>
      <c r="B279" s="34">
        <v>280.36153846153849</v>
      </c>
      <c r="C279" s="27"/>
      <c r="H279" s="34"/>
    </row>
    <row r="280" spans="1:8" x14ac:dyDescent="0.2">
      <c r="A280" s="35">
        <f t="shared" si="5"/>
        <v>1274</v>
      </c>
      <c r="B280" s="34">
        <v>280.43076923076922</v>
      </c>
      <c r="C280" s="27"/>
      <c r="H280" s="34"/>
    </row>
    <row r="281" spans="1:8" x14ac:dyDescent="0.2">
      <c r="A281" s="35">
        <f t="shared" si="5"/>
        <v>1275</v>
      </c>
      <c r="B281" s="34">
        <v>280.5</v>
      </c>
      <c r="C281" s="27"/>
      <c r="H281" s="34"/>
    </row>
    <row r="282" spans="1:8" x14ac:dyDescent="0.2">
      <c r="A282" s="35">
        <f t="shared" si="5"/>
        <v>1276</v>
      </c>
      <c r="B282" s="34">
        <v>280.56923076923078</v>
      </c>
      <c r="C282" s="27"/>
      <c r="H282" s="34"/>
    </row>
    <row r="283" spans="1:8" x14ac:dyDescent="0.2">
      <c r="A283" s="35">
        <f t="shared" si="5"/>
        <v>1277</v>
      </c>
      <c r="B283" s="34">
        <v>280.63846153846151</v>
      </c>
      <c r="C283" s="27"/>
      <c r="H283" s="34"/>
    </row>
    <row r="284" spans="1:8" x14ac:dyDescent="0.2">
      <c r="A284" s="35">
        <f t="shared" si="5"/>
        <v>1278</v>
      </c>
      <c r="B284" s="34">
        <v>280.7076923076923</v>
      </c>
      <c r="C284" s="27"/>
      <c r="H284" s="34"/>
    </row>
    <row r="285" spans="1:8" x14ac:dyDescent="0.2">
      <c r="A285" s="35">
        <f t="shared" si="5"/>
        <v>1279</v>
      </c>
      <c r="B285" s="34">
        <v>280.77692307692308</v>
      </c>
      <c r="C285" s="27"/>
      <c r="H285" s="34"/>
    </row>
    <row r="286" spans="1:8" x14ac:dyDescent="0.2">
      <c r="A286" s="35">
        <f t="shared" si="5"/>
        <v>1280</v>
      </c>
      <c r="B286" s="34">
        <v>280.84615384615387</v>
      </c>
      <c r="C286" s="27"/>
      <c r="H286" s="34"/>
    </row>
    <row r="287" spans="1:8" x14ac:dyDescent="0.2">
      <c r="A287" s="35">
        <f t="shared" si="5"/>
        <v>1281</v>
      </c>
      <c r="B287" s="34">
        <v>280.9153846153846</v>
      </c>
      <c r="C287" s="27"/>
      <c r="H287" s="34"/>
    </row>
    <row r="288" spans="1:8" x14ac:dyDescent="0.2">
      <c r="A288" s="35">
        <f t="shared" si="5"/>
        <v>1282</v>
      </c>
      <c r="B288" s="34">
        <v>280.98461538461538</v>
      </c>
      <c r="C288" s="27"/>
      <c r="H288" s="34"/>
    </row>
    <row r="289" spans="1:8" x14ac:dyDescent="0.2">
      <c r="A289" s="35">
        <f t="shared" si="5"/>
        <v>1283</v>
      </c>
      <c r="B289" s="34">
        <v>281.05384615384617</v>
      </c>
      <c r="C289" s="27"/>
      <c r="H289" s="34"/>
    </row>
    <row r="290" spans="1:8" x14ac:dyDescent="0.2">
      <c r="A290" s="35">
        <f t="shared" si="5"/>
        <v>1284</v>
      </c>
      <c r="B290" s="34">
        <v>281.12307692307689</v>
      </c>
      <c r="C290" s="27"/>
      <c r="H290" s="34"/>
    </row>
    <row r="291" spans="1:8" x14ac:dyDescent="0.2">
      <c r="A291" s="35">
        <f t="shared" si="5"/>
        <v>1285</v>
      </c>
      <c r="B291" s="34">
        <v>281.19230769230768</v>
      </c>
      <c r="C291" s="27"/>
      <c r="H291" s="34"/>
    </row>
    <row r="292" spans="1:8" x14ac:dyDescent="0.2">
      <c r="A292" s="35">
        <f t="shared" si="5"/>
        <v>1286</v>
      </c>
      <c r="B292" s="34">
        <v>281.26153846153846</v>
      </c>
      <c r="C292" s="27"/>
      <c r="H292" s="34"/>
    </row>
    <row r="293" spans="1:8" x14ac:dyDescent="0.2">
      <c r="A293" s="35">
        <f t="shared" si="5"/>
        <v>1287</v>
      </c>
      <c r="B293" s="34">
        <v>281.33076923076925</v>
      </c>
      <c r="C293" s="27"/>
      <c r="H293" s="34"/>
    </row>
    <row r="294" spans="1:8" x14ac:dyDescent="0.2">
      <c r="A294" s="35">
        <f t="shared" si="5"/>
        <v>1288</v>
      </c>
      <c r="B294" s="34">
        <v>281.39999999999998</v>
      </c>
      <c r="C294" s="27"/>
      <c r="H294" s="34"/>
    </row>
    <row r="295" spans="1:8" x14ac:dyDescent="0.2">
      <c r="A295" s="35">
        <f t="shared" si="5"/>
        <v>1289</v>
      </c>
      <c r="B295" s="34">
        <v>281.46923076923076</v>
      </c>
      <c r="C295" s="27"/>
      <c r="H295" s="34"/>
    </row>
    <row r="296" spans="1:8" x14ac:dyDescent="0.2">
      <c r="A296" s="35">
        <f t="shared" si="5"/>
        <v>1290</v>
      </c>
      <c r="B296" s="34">
        <v>281.53846153846155</v>
      </c>
      <c r="C296" s="27"/>
      <c r="H296" s="34"/>
    </row>
    <row r="297" spans="1:8" x14ac:dyDescent="0.2">
      <c r="A297" s="35">
        <f t="shared" si="5"/>
        <v>1291</v>
      </c>
      <c r="B297" s="34">
        <v>281.60769230769233</v>
      </c>
      <c r="C297" s="27"/>
      <c r="H297" s="34"/>
    </row>
    <row r="298" spans="1:8" x14ac:dyDescent="0.2">
      <c r="A298" s="35">
        <f t="shared" si="5"/>
        <v>1292</v>
      </c>
      <c r="B298" s="34">
        <v>281.67692307692306</v>
      </c>
      <c r="C298" s="27"/>
      <c r="H298" s="34"/>
    </row>
    <row r="299" spans="1:8" x14ac:dyDescent="0.2">
      <c r="A299" s="35">
        <f t="shared" si="5"/>
        <v>1293</v>
      </c>
      <c r="B299" s="34">
        <v>281.74615384615385</v>
      </c>
      <c r="C299" s="27"/>
      <c r="H299" s="34"/>
    </row>
    <row r="300" spans="1:8" x14ac:dyDescent="0.2">
      <c r="A300" s="35">
        <f t="shared" si="5"/>
        <v>1294</v>
      </c>
      <c r="B300" s="34">
        <v>281.81538461538463</v>
      </c>
      <c r="C300" s="27"/>
      <c r="H300" s="34"/>
    </row>
    <row r="301" spans="1:8" x14ac:dyDescent="0.2">
      <c r="A301" s="35">
        <f t="shared" si="5"/>
        <v>1295</v>
      </c>
      <c r="B301" s="34">
        <v>281.88461538461536</v>
      </c>
      <c r="C301" s="27"/>
      <c r="H301" s="34"/>
    </row>
    <row r="302" spans="1:8" x14ac:dyDescent="0.2">
      <c r="A302" s="35">
        <f t="shared" si="5"/>
        <v>1296</v>
      </c>
      <c r="B302" s="34">
        <v>281.95384615384614</v>
      </c>
      <c r="C302" s="27"/>
      <c r="H302" s="34"/>
    </row>
    <row r="303" spans="1:8" x14ac:dyDescent="0.2">
      <c r="A303" s="35">
        <f t="shared" si="5"/>
        <v>1297</v>
      </c>
      <c r="B303" s="34">
        <v>282.02307692307693</v>
      </c>
      <c r="C303" s="27"/>
      <c r="H303" s="34"/>
    </row>
    <row r="304" spans="1:8" x14ac:dyDescent="0.2">
      <c r="A304" s="35">
        <f t="shared" si="5"/>
        <v>1298</v>
      </c>
      <c r="B304" s="34">
        <v>282.09230769230771</v>
      </c>
      <c r="C304" s="27"/>
      <c r="H304" s="34"/>
    </row>
    <row r="305" spans="1:8" x14ac:dyDescent="0.2">
      <c r="A305" s="35">
        <f t="shared" si="5"/>
        <v>1299</v>
      </c>
      <c r="B305" s="34">
        <v>282.16153846153844</v>
      </c>
      <c r="C305" s="27"/>
      <c r="H305" s="34"/>
    </row>
    <row r="306" spans="1:8" x14ac:dyDescent="0.2">
      <c r="A306" s="35">
        <v>1300</v>
      </c>
      <c r="B306" s="34">
        <v>282.23076923076923</v>
      </c>
      <c r="C306" s="27"/>
      <c r="H306" s="34"/>
    </row>
    <row r="307" spans="1:8" x14ac:dyDescent="0.2">
      <c r="A307" s="35">
        <f t="shared" ref="A307:A355" si="6">SUM(A306+1)</f>
        <v>1301</v>
      </c>
      <c r="B307" s="34">
        <v>282.3</v>
      </c>
      <c r="C307" s="27"/>
      <c r="H307" s="34"/>
    </row>
    <row r="308" spans="1:8" x14ac:dyDescent="0.2">
      <c r="A308" s="35">
        <f t="shared" si="6"/>
        <v>1302</v>
      </c>
      <c r="B308" s="34">
        <v>282.36923076923074</v>
      </c>
      <c r="C308" s="27"/>
      <c r="H308" s="34"/>
    </row>
    <row r="309" spans="1:8" x14ac:dyDescent="0.2">
      <c r="A309" s="35">
        <f t="shared" si="6"/>
        <v>1303</v>
      </c>
      <c r="B309" s="34">
        <v>282.43846153846152</v>
      </c>
      <c r="C309" s="27"/>
      <c r="H309" s="34"/>
    </row>
    <row r="310" spans="1:8" x14ac:dyDescent="0.2">
      <c r="A310" s="35">
        <f t="shared" si="6"/>
        <v>1304</v>
      </c>
      <c r="B310" s="34">
        <v>282.50769230769231</v>
      </c>
      <c r="C310" s="27"/>
      <c r="H310" s="34"/>
    </row>
    <row r="311" spans="1:8" x14ac:dyDescent="0.2">
      <c r="A311" s="35">
        <f t="shared" si="6"/>
        <v>1305</v>
      </c>
      <c r="B311" s="34">
        <v>282.57692307692309</v>
      </c>
      <c r="C311" s="27"/>
      <c r="H311" s="34"/>
    </row>
    <row r="312" spans="1:8" x14ac:dyDescent="0.2">
      <c r="A312" s="35">
        <f t="shared" si="6"/>
        <v>1306</v>
      </c>
      <c r="B312" s="34">
        <v>282.64615384615382</v>
      </c>
      <c r="C312" s="27"/>
      <c r="H312" s="34"/>
    </row>
    <row r="313" spans="1:8" x14ac:dyDescent="0.2">
      <c r="A313" s="35">
        <f t="shared" si="6"/>
        <v>1307</v>
      </c>
      <c r="B313" s="34">
        <v>282.71538461538461</v>
      </c>
      <c r="C313" s="27"/>
      <c r="H313" s="34"/>
    </row>
    <row r="314" spans="1:8" x14ac:dyDescent="0.2">
      <c r="A314" s="35">
        <f t="shared" si="6"/>
        <v>1308</v>
      </c>
      <c r="B314" s="34">
        <v>282.78461538461539</v>
      </c>
      <c r="C314" s="27"/>
      <c r="H314" s="34"/>
    </row>
    <row r="315" spans="1:8" x14ac:dyDescent="0.2">
      <c r="A315" s="35">
        <f t="shared" si="6"/>
        <v>1309</v>
      </c>
      <c r="B315" s="34">
        <v>282.85384615384618</v>
      </c>
      <c r="C315" s="27"/>
      <c r="H315" s="34"/>
    </row>
    <row r="316" spans="1:8" x14ac:dyDescent="0.2">
      <c r="A316" s="35">
        <f t="shared" si="6"/>
        <v>1310</v>
      </c>
      <c r="B316" s="34">
        <v>282.92307692307691</v>
      </c>
      <c r="C316" s="27"/>
      <c r="H316" s="34"/>
    </row>
    <row r="317" spans="1:8" x14ac:dyDescent="0.2">
      <c r="A317" s="35">
        <f t="shared" si="6"/>
        <v>1311</v>
      </c>
      <c r="B317" s="34">
        <v>282.99230769230769</v>
      </c>
      <c r="C317" s="27"/>
      <c r="H317" s="34"/>
    </row>
    <row r="318" spans="1:8" x14ac:dyDescent="0.2">
      <c r="A318" s="35">
        <f t="shared" si="6"/>
        <v>1312</v>
      </c>
      <c r="B318" s="34">
        <v>283.06153846153848</v>
      </c>
      <c r="C318" s="27"/>
      <c r="H318" s="34"/>
    </row>
    <row r="319" spans="1:8" x14ac:dyDescent="0.2">
      <c r="A319" s="35">
        <f t="shared" si="6"/>
        <v>1313</v>
      </c>
      <c r="B319" s="34">
        <v>283.1307692307692</v>
      </c>
      <c r="C319" s="27"/>
      <c r="H319" s="34"/>
    </row>
    <row r="320" spans="1:8" x14ac:dyDescent="0.2">
      <c r="A320" s="35">
        <f t="shared" si="6"/>
        <v>1314</v>
      </c>
      <c r="B320" s="34">
        <v>283.2</v>
      </c>
      <c r="C320" s="27"/>
      <c r="H320" s="34"/>
    </row>
    <row r="321" spans="1:8" x14ac:dyDescent="0.2">
      <c r="A321" s="35">
        <f t="shared" si="6"/>
        <v>1315</v>
      </c>
      <c r="B321" s="34">
        <v>283.26923076923077</v>
      </c>
      <c r="C321" s="27"/>
      <c r="H321" s="34"/>
    </row>
    <row r="322" spans="1:8" x14ac:dyDescent="0.2">
      <c r="A322" s="35">
        <f t="shared" si="6"/>
        <v>1316</v>
      </c>
      <c r="B322" s="34">
        <v>283.33846153846156</v>
      </c>
      <c r="C322" s="27"/>
      <c r="H322" s="34"/>
    </row>
    <row r="323" spans="1:8" x14ac:dyDescent="0.2">
      <c r="A323" s="35">
        <f t="shared" si="6"/>
        <v>1317</v>
      </c>
      <c r="B323" s="34">
        <v>283.40769230769229</v>
      </c>
      <c r="C323" s="27"/>
      <c r="H323" s="34"/>
    </row>
    <row r="324" spans="1:8" x14ac:dyDescent="0.2">
      <c r="A324" s="35">
        <f t="shared" si="6"/>
        <v>1318</v>
      </c>
      <c r="B324" s="34">
        <v>283.47692307692307</v>
      </c>
      <c r="C324" s="27"/>
      <c r="H324" s="34"/>
    </row>
    <row r="325" spans="1:8" x14ac:dyDescent="0.2">
      <c r="A325" s="35">
        <f t="shared" si="6"/>
        <v>1319</v>
      </c>
      <c r="B325" s="34">
        <v>283.54615384615386</v>
      </c>
      <c r="C325" s="27"/>
      <c r="H325" s="34"/>
    </row>
    <row r="326" spans="1:8" x14ac:dyDescent="0.2">
      <c r="A326" s="35">
        <f t="shared" si="6"/>
        <v>1320</v>
      </c>
      <c r="B326" s="34">
        <v>283.61538461538464</v>
      </c>
      <c r="C326" s="27"/>
      <c r="H326" s="34"/>
    </row>
    <row r="327" spans="1:8" x14ac:dyDescent="0.2">
      <c r="A327" s="35">
        <f t="shared" si="6"/>
        <v>1321</v>
      </c>
      <c r="B327" s="34">
        <v>283.68461538461537</v>
      </c>
      <c r="C327" s="27"/>
      <c r="H327" s="34"/>
    </row>
    <row r="328" spans="1:8" x14ac:dyDescent="0.2">
      <c r="A328" s="35">
        <f t="shared" si="6"/>
        <v>1322</v>
      </c>
      <c r="B328" s="34">
        <v>283.75384615384615</v>
      </c>
      <c r="C328" s="27"/>
      <c r="H328" s="34"/>
    </row>
    <row r="329" spans="1:8" x14ac:dyDescent="0.2">
      <c r="A329" s="35">
        <f t="shared" si="6"/>
        <v>1323</v>
      </c>
      <c r="B329" s="34">
        <v>283.82307692307694</v>
      </c>
      <c r="C329" s="27"/>
      <c r="H329" s="34"/>
    </row>
    <row r="330" spans="1:8" x14ac:dyDescent="0.2">
      <c r="A330" s="35">
        <f t="shared" si="6"/>
        <v>1324</v>
      </c>
      <c r="B330" s="34">
        <v>283.89230769230767</v>
      </c>
      <c r="C330" s="27"/>
      <c r="H330" s="34"/>
    </row>
    <row r="331" spans="1:8" x14ac:dyDescent="0.2">
      <c r="A331" s="35">
        <f t="shared" si="6"/>
        <v>1325</v>
      </c>
      <c r="B331" s="34">
        <v>283.96153846153845</v>
      </c>
      <c r="C331" s="27"/>
      <c r="H331" s="34"/>
    </row>
    <row r="332" spans="1:8" x14ac:dyDescent="0.2">
      <c r="A332" s="35">
        <f t="shared" si="6"/>
        <v>1326</v>
      </c>
      <c r="B332" s="34">
        <v>284.03076923076924</v>
      </c>
      <c r="C332" s="27"/>
      <c r="H332" s="34"/>
    </row>
    <row r="333" spans="1:8" x14ac:dyDescent="0.2">
      <c r="A333" s="35">
        <f t="shared" si="6"/>
        <v>1327</v>
      </c>
      <c r="B333" s="34">
        <v>284.10000000000002</v>
      </c>
      <c r="C333" s="27"/>
      <c r="H333" s="34"/>
    </row>
    <row r="334" spans="1:8" x14ac:dyDescent="0.2">
      <c r="A334" s="35">
        <f t="shared" si="6"/>
        <v>1328</v>
      </c>
      <c r="B334" s="34">
        <v>284.16923076923075</v>
      </c>
      <c r="C334" s="27"/>
      <c r="H334" s="34"/>
    </row>
    <row r="335" spans="1:8" x14ac:dyDescent="0.2">
      <c r="A335" s="35">
        <f t="shared" si="6"/>
        <v>1329</v>
      </c>
      <c r="B335" s="34">
        <v>284.23846153846154</v>
      </c>
      <c r="C335" s="27"/>
      <c r="H335" s="34"/>
    </row>
    <row r="336" spans="1:8" x14ac:dyDescent="0.2">
      <c r="A336" s="35">
        <f t="shared" si="6"/>
        <v>1330</v>
      </c>
      <c r="B336" s="34">
        <v>284.30769230769232</v>
      </c>
      <c r="C336" s="27"/>
      <c r="H336" s="34"/>
    </row>
    <row r="337" spans="1:8" x14ac:dyDescent="0.2">
      <c r="A337" s="35">
        <f t="shared" si="6"/>
        <v>1331</v>
      </c>
      <c r="B337" s="34">
        <v>284.37692307692305</v>
      </c>
      <c r="C337" s="27"/>
      <c r="H337" s="34"/>
    </row>
    <row r="338" spans="1:8" x14ac:dyDescent="0.2">
      <c r="A338" s="35">
        <f t="shared" si="6"/>
        <v>1332</v>
      </c>
      <c r="B338" s="34">
        <v>284.44615384615383</v>
      </c>
      <c r="C338" s="27"/>
      <c r="H338" s="34"/>
    </row>
    <row r="339" spans="1:8" x14ac:dyDescent="0.2">
      <c r="A339" s="35">
        <f t="shared" si="6"/>
        <v>1333</v>
      </c>
      <c r="B339" s="34">
        <v>284.51538461538462</v>
      </c>
      <c r="C339" s="27"/>
      <c r="H339" s="34"/>
    </row>
    <row r="340" spans="1:8" x14ac:dyDescent="0.2">
      <c r="A340" s="35">
        <f t="shared" si="6"/>
        <v>1334</v>
      </c>
      <c r="B340" s="34">
        <v>284.5846153846154</v>
      </c>
      <c r="C340" s="27"/>
      <c r="H340" s="34"/>
    </row>
    <row r="341" spans="1:8" x14ac:dyDescent="0.2">
      <c r="A341" s="35">
        <f t="shared" si="6"/>
        <v>1335</v>
      </c>
      <c r="B341" s="34">
        <v>284.65384615384613</v>
      </c>
      <c r="C341" s="27"/>
      <c r="H341" s="34"/>
    </row>
    <row r="342" spans="1:8" x14ac:dyDescent="0.2">
      <c r="A342" s="35">
        <f t="shared" si="6"/>
        <v>1336</v>
      </c>
      <c r="B342" s="34">
        <v>284.72307692307692</v>
      </c>
      <c r="C342" s="27"/>
      <c r="H342" s="34"/>
    </row>
    <row r="343" spans="1:8" x14ac:dyDescent="0.2">
      <c r="A343" s="35">
        <f t="shared" si="6"/>
        <v>1337</v>
      </c>
      <c r="B343" s="34">
        <v>284.7923076923077</v>
      </c>
      <c r="C343" s="27"/>
      <c r="H343" s="34"/>
    </row>
    <row r="344" spans="1:8" x14ac:dyDescent="0.2">
      <c r="A344" s="35">
        <f t="shared" si="6"/>
        <v>1338</v>
      </c>
      <c r="B344" s="34">
        <v>284.86153846153843</v>
      </c>
      <c r="C344" s="27"/>
      <c r="H344" s="36"/>
    </row>
    <row r="345" spans="1:8" x14ac:dyDescent="0.2">
      <c r="A345" s="35">
        <f t="shared" si="6"/>
        <v>1339</v>
      </c>
      <c r="B345" s="34">
        <v>284.93076923076922</v>
      </c>
      <c r="C345" s="27"/>
      <c r="H345" s="34"/>
    </row>
    <row r="346" spans="1:8" x14ac:dyDescent="0.2">
      <c r="A346" s="37">
        <f t="shared" si="6"/>
        <v>1340</v>
      </c>
      <c r="B346" s="36">
        <v>285</v>
      </c>
      <c r="C346" s="27"/>
      <c r="H346" s="34"/>
    </row>
    <row r="347" spans="1:8" x14ac:dyDescent="0.2">
      <c r="A347" s="35">
        <f t="shared" si="6"/>
        <v>1341</v>
      </c>
      <c r="B347" s="34">
        <v>285</v>
      </c>
      <c r="C347" s="27"/>
      <c r="H347" s="34"/>
    </row>
    <row r="348" spans="1:8" x14ac:dyDescent="0.2">
      <c r="A348" s="35">
        <f t="shared" si="6"/>
        <v>1342</v>
      </c>
      <c r="B348" s="34">
        <v>285</v>
      </c>
      <c r="C348" s="27"/>
      <c r="H348" s="34"/>
    </row>
    <row r="349" spans="1:8" x14ac:dyDescent="0.2">
      <c r="A349" s="35">
        <f t="shared" si="6"/>
        <v>1343</v>
      </c>
      <c r="B349" s="34">
        <v>285</v>
      </c>
      <c r="C349" s="27"/>
      <c r="H349" s="34"/>
    </row>
    <row r="350" spans="1:8" x14ac:dyDescent="0.2">
      <c r="A350" s="35">
        <f t="shared" si="6"/>
        <v>1344</v>
      </c>
      <c r="B350" s="34">
        <v>285</v>
      </c>
      <c r="C350" s="27"/>
      <c r="H350" s="34"/>
    </row>
    <row r="351" spans="1:8" x14ac:dyDescent="0.2">
      <c r="A351" s="35">
        <f t="shared" si="6"/>
        <v>1345</v>
      </c>
      <c r="B351" s="34">
        <v>285</v>
      </c>
      <c r="C351" s="27"/>
      <c r="H351" s="34"/>
    </row>
    <row r="352" spans="1:8" x14ac:dyDescent="0.2">
      <c r="A352" s="35">
        <f t="shared" si="6"/>
        <v>1346</v>
      </c>
      <c r="B352" s="34">
        <v>285</v>
      </c>
      <c r="C352" s="27"/>
      <c r="H352" s="34"/>
    </row>
    <row r="353" spans="1:8" x14ac:dyDescent="0.2">
      <c r="A353" s="35">
        <f t="shared" si="6"/>
        <v>1347</v>
      </c>
      <c r="B353" s="34">
        <v>285</v>
      </c>
      <c r="C353" s="27"/>
      <c r="H353" s="34"/>
    </row>
    <row r="354" spans="1:8" x14ac:dyDescent="0.2">
      <c r="A354" s="35">
        <f t="shared" si="6"/>
        <v>1348</v>
      </c>
      <c r="B354" s="34">
        <v>285</v>
      </c>
      <c r="C354" s="27"/>
      <c r="H354" s="34"/>
    </row>
    <row r="355" spans="1:8" x14ac:dyDescent="0.2">
      <c r="A355" s="35">
        <f t="shared" si="6"/>
        <v>1349</v>
      </c>
      <c r="B355" s="34">
        <v>285</v>
      </c>
      <c r="C355" s="27"/>
      <c r="H355" s="34"/>
    </row>
    <row r="356" spans="1:8" x14ac:dyDescent="0.2">
      <c r="A356" s="35">
        <v>1350</v>
      </c>
      <c r="B356" s="34">
        <v>285</v>
      </c>
      <c r="C356" s="27"/>
      <c r="H356" s="34"/>
    </row>
    <row r="357" spans="1:8" x14ac:dyDescent="0.2">
      <c r="A357" s="35">
        <f t="shared" ref="A357:A405" si="7">SUM(A356+1)</f>
        <v>1351</v>
      </c>
      <c r="B357" s="34">
        <v>284.94285714285712</v>
      </c>
      <c r="C357" s="27"/>
      <c r="H357" s="34"/>
    </row>
    <row r="358" spans="1:8" x14ac:dyDescent="0.2">
      <c r="A358" s="35">
        <f t="shared" si="7"/>
        <v>1352</v>
      </c>
      <c r="B358" s="34">
        <v>284.8857142857143</v>
      </c>
      <c r="C358" s="27"/>
      <c r="H358" s="34"/>
    </row>
    <row r="359" spans="1:8" x14ac:dyDescent="0.2">
      <c r="A359" s="35">
        <f t="shared" si="7"/>
        <v>1353</v>
      </c>
      <c r="B359" s="34">
        <v>284.82857142857142</v>
      </c>
      <c r="C359" s="27"/>
      <c r="H359" s="34"/>
    </row>
    <row r="360" spans="1:8" x14ac:dyDescent="0.2">
      <c r="A360" s="35">
        <f t="shared" si="7"/>
        <v>1354</v>
      </c>
      <c r="B360" s="34">
        <v>284.77142857142854</v>
      </c>
      <c r="C360" s="27"/>
      <c r="H360" s="34"/>
    </row>
    <row r="361" spans="1:8" x14ac:dyDescent="0.2">
      <c r="A361" s="35">
        <f t="shared" si="7"/>
        <v>1355</v>
      </c>
      <c r="B361" s="34">
        <v>284.71428571428572</v>
      </c>
      <c r="C361" s="27"/>
      <c r="H361" s="34"/>
    </row>
    <row r="362" spans="1:8" x14ac:dyDescent="0.2">
      <c r="A362" s="35">
        <f t="shared" si="7"/>
        <v>1356</v>
      </c>
      <c r="B362" s="34">
        <v>284.65714285714284</v>
      </c>
      <c r="C362" s="27"/>
      <c r="H362" s="34"/>
    </row>
    <row r="363" spans="1:8" x14ac:dyDescent="0.2">
      <c r="A363" s="35">
        <f t="shared" si="7"/>
        <v>1357</v>
      </c>
      <c r="B363" s="34">
        <v>284.60000000000002</v>
      </c>
      <c r="C363" s="27"/>
      <c r="H363" s="34"/>
    </row>
    <row r="364" spans="1:8" x14ac:dyDescent="0.2">
      <c r="A364" s="35">
        <f t="shared" si="7"/>
        <v>1358</v>
      </c>
      <c r="B364" s="34">
        <v>284.54285714285714</v>
      </c>
      <c r="C364" s="27"/>
      <c r="H364" s="34"/>
    </row>
    <row r="365" spans="1:8" x14ac:dyDescent="0.2">
      <c r="A365" s="35">
        <f t="shared" si="7"/>
        <v>1359</v>
      </c>
      <c r="B365" s="34">
        <v>284.48571428571427</v>
      </c>
      <c r="C365" s="27"/>
      <c r="H365" s="34"/>
    </row>
    <row r="366" spans="1:8" x14ac:dyDescent="0.2">
      <c r="A366" s="35">
        <f t="shared" si="7"/>
        <v>1360</v>
      </c>
      <c r="B366" s="34">
        <v>284.42857142857144</v>
      </c>
      <c r="C366" s="27"/>
      <c r="H366" s="34"/>
    </row>
    <row r="367" spans="1:8" x14ac:dyDescent="0.2">
      <c r="A367" s="35">
        <f t="shared" si="7"/>
        <v>1361</v>
      </c>
      <c r="B367" s="34">
        <v>284.37142857142857</v>
      </c>
      <c r="C367" s="27"/>
      <c r="H367" s="34"/>
    </row>
    <row r="368" spans="1:8" x14ac:dyDescent="0.2">
      <c r="A368" s="35">
        <f t="shared" si="7"/>
        <v>1362</v>
      </c>
      <c r="B368" s="34">
        <v>284.31428571428569</v>
      </c>
      <c r="C368" s="27"/>
      <c r="H368" s="34"/>
    </row>
    <row r="369" spans="1:8" x14ac:dyDescent="0.2">
      <c r="A369" s="35">
        <f t="shared" si="7"/>
        <v>1363</v>
      </c>
      <c r="B369" s="34">
        <v>284.25714285714287</v>
      </c>
      <c r="C369" s="27"/>
      <c r="H369" s="34"/>
    </row>
    <row r="370" spans="1:8" x14ac:dyDescent="0.2">
      <c r="A370" s="35">
        <f t="shared" si="7"/>
        <v>1364</v>
      </c>
      <c r="B370" s="34">
        <v>284.2</v>
      </c>
      <c r="C370" s="27"/>
      <c r="H370" s="34"/>
    </row>
    <row r="371" spans="1:8" x14ac:dyDescent="0.2">
      <c r="A371" s="35">
        <f t="shared" si="7"/>
        <v>1365</v>
      </c>
      <c r="B371" s="34">
        <v>284.14285714285717</v>
      </c>
      <c r="C371" s="27"/>
      <c r="H371" s="34"/>
    </row>
    <row r="372" spans="1:8" x14ac:dyDescent="0.2">
      <c r="A372" s="35">
        <f t="shared" si="7"/>
        <v>1366</v>
      </c>
      <c r="B372" s="34">
        <v>284.08571428571429</v>
      </c>
      <c r="C372" s="27"/>
      <c r="H372" s="34"/>
    </row>
    <row r="373" spans="1:8" x14ac:dyDescent="0.2">
      <c r="A373" s="35">
        <f t="shared" si="7"/>
        <v>1367</v>
      </c>
      <c r="B373" s="34">
        <v>284.02857142857141</v>
      </c>
      <c r="C373" s="27"/>
      <c r="H373" s="34"/>
    </row>
    <row r="374" spans="1:8" x14ac:dyDescent="0.2">
      <c r="A374" s="35">
        <f t="shared" si="7"/>
        <v>1368</v>
      </c>
      <c r="B374" s="34">
        <v>283.97142857142859</v>
      </c>
      <c r="C374" s="27"/>
      <c r="H374" s="34"/>
    </row>
    <row r="375" spans="1:8" x14ac:dyDescent="0.2">
      <c r="A375" s="35">
        <f t="shared" si="7"/>
        <v>1369</v>
      </c>
      <c r="B375" s="34">
        <v>283.91428571428571</v>
      </c>
      <c r="C375" s="27"/>
      <c r="H375" s="34"/>
    </row>
    <row r="376" spans="1:8" x14ac:dyDescent="0.2">
      <c r="A376" s="35">
        <f t="shared" si="7"/>
        <v>1370</v>
      </c>
      <c r="B376" s="34">
        <v>283.85714285714283</v>
      </c>
      <c r="C376" s="27"/>
      <c r="H376" s="34"/>
    </row>
    <row r="377" spans="1:8" x14ac:dyDescent="0.2">
      <c r="A377" s="35">
        <f t="shared" si="7"/>
        <v>1371</v>
      </c>
      <c r="B377" s="34">
        <v>283.8</v>
      </c>
      <c r="C377" s="27"/>
      <c r="H377" s="34"/>
    </row>
    <row r="378" spans="1:8" x14ac:dyDescent="0.2">
      <c r="A378" s="35">
        <f t="shared" si="7"/>
        <v>1372</v>
      </c>
      <c r="B378" s="34">
        <v>283.74285714285713</v>
      </c>
      <c r="C378" s="27"/>
      <c r="H378" s="34"/>
    </row>
    <row r="379" spans="1:8" x14ac:dyDescent="0.2">
      <c r="A379" s="35">
        <f t="shared" si="7"/>
        <v>1373</v>
      </c>
      <c r="B379" s="34">
        <v>283.68571428571431</v>
      </c>
      <c r="C379" s="27"/>
      <c r="H379" s="34"/>
    </row>
    <row r="380" spans="1:8" x14ac:dyDescent="0.2">
      <c r="A380" s="35">
        <f t="shared" si="7"/>
        <v>1374</v>
      </c>
      <c r="B380" s="34">
        <v>283.62857142857143</v>
      </c>
      <c r="C380" s="27"/>
      <c r="H380" s="34"/>
    </row>
    <row r="381" spans="1:8" x14ac:dyDescent="0.2">
      <c r="A381" s="35">
        <f t="shared" si="7"/>
        <v>1375</v>
      </c>
      <c r="B381" s="34">
        <v>283.57142857142856</v>
      </c>
      <c r="C381" s="27"/>
      <c r="H381" s="34"/>
    </row>
    <row r="382" spans="1:8" x14ac:dyDescent="0.2">
      <c r="A382" s="35">
        <f t="shared" si="7"/>
        <v>1376</v>
      </c>
      <c r="B382" s="34">
        <v>283.51428571428573</v>
      </c>
      <c r="C382" s="27"/>
      <c r="H382" s="34"/>
    </row>
    <row r="383" spans="1:8" x14ac:dyDescent="0.2">
      <c r="A383" s="35">
        <f t="shared" si="7"/>
        <v>1377</v>
      </c>
      <c r="B383" s="34">
        <v>283.45714285714286</v>
      </c>
      <c r="C383" s="27"/>
      <c r="H383" s="34"/>
    </row>
    <row r="384" spans="1:8" x14ac:dyDescent="0.2">
      <c r="A384" s="35">
        <f t="shared" si="7"/>
        <v>1378</v>
      </c>
      <c r="B384" s="34">
        <v>283.39999999999998</v>
      </c>
      <c r="C384" s="27"/>
      <c r="H384" s="34"/>
    </row>
    <row r="385" spans="1:8" x14ac:dyDescent="0.2">
      <c r="A385" s="35">
        <f t="shared" si="7"/>
        <v>1379</v>
      </c>
      <c r="B385" s="34">
        <v>283.34285714285716</v>
      </c>
      <c r="C385" s="27"/>
      <c r="H385" s="34"/>
    </row>
    <row r="386" spans="1:8" x14ac:dyDescent="0.2">
      <c r="A386" s="35">
        <f t="shared" si="7"/>
        <v>1380</v>
      </c>
      <c r="B386" s="34">
        <v>283.28571428571428</v>
      </c>
      <c r="C386" s="27"/>
      <c r="H386" s="34"/>
    </row>
    <row r="387" spans="1:8" x14ac:dyDescent="0.2">
      <c r="A387" s="35">
        <f t="shared" si="7"/>
        <v>1381</v>
      </c>
      <c r="B387" s="34">
        <v>283.22857142857146</v>
      </c>
      <c r="C387" s="27"/>
      <c r="H387" s="34"/>
    </row>
    <row r="388" spans="1:8" x14ac:dyDescent="0.2">
      <c r="A388" s="35">
        <f t="shared" si="7"/>
        <v>1382</v>
      </c>
      <c r="B388" s="34">
        <v>283.17142857142858</v>
      </c>
      <c r="C388" s="27"/>
      <c r="H388" s="34"/>
    </row>
    <row r="389" spans="1:8" x14ac:dyDescent="0.2">
      <c r="A389" s="35">
        <f t="shared" si="7"/>
        <v>1383</v>
      </c>
      <c r="B389" s="34">
        <v>283.1142857142857</v>
      </c>
      <c r="C389" s="27"/>
      <c r="H389" s="34"/>
    </row>
    <row r="390" spans="1:8" x14ac:dyDescent="0.2">
      <c r="A390" s="35">
        <f t="shared" si="7"/>
        <v>1384</v>
      </c>
      <c r="B390" s="34">
        <v>283.05714285714288</v>
      </c>
      <c r="C390" s="27"/>
      <c r="H390" s="34"/>
    </row>
    <row r="391" spans="1:8" x14ac:dyDescent="0.2">
      <c r="A391" s="35">
        <f t="shared" si="7"/>
        <v>1385</v>
      </c>
      <c r="B391" s="34">
        <v>283</v>
      </c>
      <c r="C391" s="27"/>
      <c r="H391" s="34"/>
    </row>
    <row r="392" spans="1:8" x14ac:dyDescent="0.2">
      <c r="A392" s="35">
        <f t="shared" si="7"/>
        <v>1386</v>
      </c>
      <c r="B392" s="34">
        <v>282.97894736842107</v>
      </c>
      <c r="C392" s="27"/>
      <c r="H392" s="34"/>
    </row>
    <row r="393" spans="1:8" x14ac:dyDescent="0.2">
      <c r="A393" s="35">
        <f t="shared" si="7"/>
        <v>1387</v>
      </c>
      <c r="B393" s="34">
        <v>282.95789473684209</v>
      </c>
      <c r="C393" s="27"/>
      <c r="H393" s="34"/>
    </row>
    <row r="394" spans="1:8" x14ac:dyDescent="0.2">
      <c r="A394" s="35">
        <f t="shared" si="7"/>
        <v>1388</v>
      </c>
      <c r="B394" s="34">
        <v>282.93684210526317</v>
      </c>
      <c r="C394" s="27"/>
      <c r="H394" s="34"/>
    </row>
    <row r="395" spans="1:8" x14ac:dyDescent="0.2">
      <c r="A395" s="35">
        <f t="shared" si="7"/>
        <v>1389</v>
      </c>
      <c r="B395" s="34">
        <v>282.91578947368419</v>
      </c>
      <c r="C395" s="27"/>
      <c r="H395" s="34"/>
    </row>
    <row r="396" spans="1:8" x14ac:dyDescent="0.2">
      <c r="A396" s="35">
        <f t="shared" si="7"/>
        <v>1390</v>
      </c>
      <c r="B396" s="34">
        <v>282.89473684210526</v>
      </c>
      <c r="C396" s="27"/>
      <c r="H396" s="34"/>
    </row>
    <row r="397" spans="1:8" x14ac:dyDescent="0.2">
      <c r="A397" s="35">
        <f t="shared" si="7"/>
        <v>1391</v>
      </c>
      <c r="B397" s="34">
        <v>282.87368421052633</v>
      </c>
      <c r="C397" s="27"/>
      <c r="H397" s="34"/>
    </row>
    <row r="398" spans="1:8" x14ac:dyDescent="0.2">
      <c r="A398" s="35">
        <f t="shared" si="7"/>
        <v>1392</v>
      </c>
      <c r="B398" s="34">
        <v>282.85263157894735</v>
      </c>
      <c r="C398" s="27"/>
      <c r="H398" s="34"/>
    </row>
    <row r="399" spans="1:8" x14ac:dyDescent="0.2">
      <c r="A399" s="35">
        <f t="shared" si="7"/>
        <v>1393</v>
      </c>
      <c r="B399" s="34">
        <v>282.83157894736843</v>
      </c>
      <c r="C399" s="27"/>
      <c r="H399" s="34"/>
    </row>
    <row r="400" spans="1:8" x14ac:dyDescent="0.2">
      <c r="A400" s="35">
        <f t="shared" si="7"/>
        <v>1394</v>
      </c>
      <c r="B400" s="34">
        <v>282.81052631578945</v>
      </c>
      <c r="C400" s="27"/>
      <c r="H400" s="34"/>
    </row>
    <row r="401" spans="1:8" x14ac:dyDescent="0.2">
      <c r="A401" s="35">
        <f t="shared" si="7"/>
        <v>1395</v>
      </c>
      <c r="B401" s="34">
        <v>282.78947368421052</v>
      </c>
      <c r="C401" s="27"/>
      <c r="H401" s="34"/>
    </row>
    <row r="402" spans="1:8" x14ac:dyDescent="0.2">
      <c r="A402" s="35">
        <f t="shared" si="7"/>
        <v>1396</v>
      </c>
      <c r="B402" s="34">
        <v>282.7684210526316</v>
      </c>
      <c r="C402" s="27"/>
      <c r="H402" s="34"/>
    </row>
    <row r="403" spans="1:8" x14ac:dyDescent="0.2">
      <c r="A403" s="35">
        <f t="shared" si="7"/>
        <v>1397</v>
      </c>
      <c r="B403" s="34">
        <v>282.74736842105261</v>
      </c>
      <c r="C403" s="27"/>
      <c r="H403" s="34"/>
    </row>
    <row r="404" spans="1:8" x14ac:dyDescent="0.2">
      <c r="A404" s="35">
        <f t="shared" si="7"/>
        <v>1398</v>
      </c>
      <c r="B404" s="34">
        <v>282.72631578947369</v>
      </c>
      <c r="C404" s="27"/>
      <c r="H404" s="34"/>
    </row>
    <row r="405" spans="1:8" x14ac:dyDescent="0.2">
      <c r="A405" s="35">
        <f t="shared" si="7"/>
        <v>1399</v>
      </c>
      <c r="B405" s="34">
        <v>282.70526315789476</v>
      </c>
      <c r="C405" s="27"/>
      <c r="H405" s="34"/>
    </row>
    <row r="406" spans="1:8" x14ac:dyDescent="0.2">
      <c r="A406" s="35">
        <v>1400</v>
      </c>
      <c r="B406" s="34">
        <v>282.68421052631578</v>
      </c>
      <c r="C406" s="27"/>
      <c r="H406" s="34"/>
    </row>
    <row r="407" spans="1:8" x14ac:dyDescent="0.2">
      <c r="A407" s="35">
        <f t="shared" ref="A407:A454" si="8">SUM(A406+1)</f>
        <v>1401</v>
      </c>
      <c r="B407" s="34">
        <v>282.66315789473686</v>
      </c>
      <c r="C407" s="27"/>
      <c r="H407" s="34"/>
    </row>
    <row r="408" spans="1:8" x14ac:dyDescent="0.2">
      <c r="A408" s="35">
        <f t="shared" si="8"/>
        <v>1402</v>
      </c>
      <c r="B408" s="34">
        <v>282.64210526315787</v>
      </c>
      <c r="C408" s="27"/>
      <c r="H408" s="34"/>
    </row>
    <row r="409" spans="1:8" x14ac:dyDescent="0.2">
      <c r="A409" s="35">
        <f t="shared" si="8"/>
        <v>1403</v>
      </c>
      <c r="B409" s="34">
        <v>282.62105263157895</v>
      </c>
      <c r="C409" s="27"/>
      <c r="H409" s="34"/>
    </row>
    <row r="410" spans="1:8" x14ac:dyDescent="0.2">
      <c r="A410" s="35">
        <f t="shared" si="8"/>
        <v>1404</v>
      </c>
      <c r="B410" s="34">
        <v>282.60000000000002</v>
      </c>
      <c r="C410" s="27"/>
      <c r="H410" s="34"/>
    </row>
    <row r="411" spans="1:8" x14ac:dyDescent="0.2">
      <c r="A411" s="35">
        <f t="shared" si="8"/>
        <v>1405</v>
      </c>
      <c r="B411" s="34">
        <v>282.57894736842104</v>
      </c>
      <c r="C411" s="27"/>
      <c r="H411" s="34"/>
    </row>
    <row r="412" spans="1:8" x14ac:dyDescent="0.2">
      <c r="A412" s="35">
        <f t="shared" si="8"/>
        <v>1406</v>
      </c>
      <c r="B412" s="34">
        <v>282.55789473684212</v>
      </c>
      <c r="C412" s="27"/>
      <c r="H412" s="34"/>
    </row>
    <row r="413" spans="1:8" x14ac:dyDescent="0.2">
      <c r="A413" s="35">
        <f t="shared" si="8"/>
        <v>1407</v>
      </c>
      <c r="B413" s="34">
        <v>282.53684210526313</v>
      </c>
      <c r="C413" s="27"/>
      <c r="H413" s="34"/>
    </row>
    <row r="414" spans="1:8" x14ac:dyDescent="0.2">
      <c r="A414" s="35">
        <f t="shared" si="8"/>
        <v>1408</v>
      </c>
      <c r="B414" s="34">
        <v>282.51578947368421</v>
      </c>
      <c r="C414" s="27"/>
      <c r="H414" s="34"/>
    </row>
    <row r="415" spans="1:8" x14ac:dyDescent="0.2">
      <c r="A415" s="35">
        <f t="shared" si="8"/>
        <v>1409</v>
      </c>
      <c r="B415" s="34">
        <v>282.49473684210528</v>
      </c>
      <c r="C415" s="27"/>
      <c r="H415" s="34"/>
    </row>
    <row r="416" spans="1:8" x14ac:dyDescent="0.2">
      <c r="A416" s="35">
        <f t="shared" si="8"/>
        <v>1410</v>
      </c>
      <c r="B416" s="34">
        <v>282.4736842105263</v>
      </c>
      <c r="C416" s="27"/>
      <c r="H416" s="34"/>
    </row>
    <row r="417" spans="1:8" x14ac:dyDescent="0.2">
      <c r="A417" s="35">
        <f t="shared" si="8"/>
        <v>1411</v>
      </c>
      <c r="B417" s="34">
        <v>282.45263157894738</v>
      </c>
      <c r="C417" s="27"/>
      <c r="H417" s="34"/>
    </row>
    <row r="418" spans="1:8" x14ac:dyDescent="0.2">
      <c r="A418" s="35">
        <f t="shared" si="8"/>
        <v>1412</v>
      </c>
      <c r="B418" s="34">
        <v>282.43157894736839</v>
      </c>
      <c r="C418" s="27"/>
      <c r="H418" s="34"/>
    </row>
    <row r="419" spans="1:8" x14ac:dyDescent="0.2">
      <c r="A419" s="35">
        <f t="shared" si="8"/>
        <v>1413</v>
      </c>
      <c r="B419" s="34">
        <v>282.41052631578947</v>
      </c>
      <c r="C419" s="27"/>
      <c r="H419" s="34"/>
    </row>
    <row r="420" spans="1:8" x14ac:dyDescent="0.2">
      <c r="A420" s="35">
        <f t="shared" si="8"/>
        <v>1414</v>
      </c>
      <c r="B420" s="34">
        <v>282.38947368421054</v>
      </c>
      <c r="C420" s="27"/>
      <c r="H420" s="34"/>
    </row>
    <row r="421" spans="1:8" x14ac:dyDescent="0.2">
      <c r="A421" s="35">
        <f t="shared" si="8"/>
        <v>1415</v>
      </c>
      <c r="B421" s="34">
        <v>282.36842105263156</v>
      </c>
      <c r="C421" s="27"/>
      <c r="H421" s="34"/>
    </row>
    <row r="422" spans="1:8" x14ac:dyDescent="0.2">
      <c r="A422" s="35">
        <f t="shared" si="8"/>
        <v>1416</v>
      </c>
      <c r="B422" s="34">
        <v>282.34736842105264</v>
      </c>
      <c r="C422" s="27"/>
      <c r="H422" s="34"/>
    </row>
    <row r="423" spans="1:8" x14ac:dyDescent="0.2">
      <c r="A423" s="35">
        <f t="shared" si="8"/>
        <v>1417</v>
      </c>
      <c r="B423" s="34">
        <v>282.32631578947371</v>
      </c>
      <c r="C423" s="27"/>
      <c r="H423" s="34"/>
    </row>
    <row r="424" spans="1:8" x14ac:dyDescent="0.2">
      <c r="A424" s="35">
        <f t="shared" si="8"/>
        <v>1418</v>
      </c>
      <c r="B424" s="34">
        <v>282.30526315789473</v>
      </c>
      <c r="C424" s="27"/>
      <c r="H424" s="34"/>
    </row>
    <row r="425" spans="1:8" x14ac:dyDescent="0.2">
      <c r="A425" s="35">
        <f t="shared" si="8"/>
        <v>1419</v>
      </c>
      <c r="B425" s="34">
        <v>282.2842105263158</v>
      </c>
      <c r="C425" s="27"/>
      <c r="H425" s="34"/>
    </row>
    <row r="426" spans="1:8" x14ac:dyDescent="0.2">
      <c r="A426" s="35">
        <f t="shared" si="8"/>
        <v>1420</v>
      </c>
      <c r="B426" s="34">
        <v>282.26315789473682</v>
      </c>
      <c r="C426" s="27"/>
      <c r="H426" s="34"/>
    </row>
    <row r="427" spans="1:8" x14ac:dyDescent="0.2">
      <c r="A427" s="35">
        <f t="shared" si="8"/>
        <v>1421</v>
      </c>
      <c r="B427" s="34">
        <v>282.2421052631579</v>
      </c>
      <c r="C427" s="27"/>
      <c r="H427" s="34"/>
    </row>
    <row r="428" spans="1:8" x14ac:dyDescent="0.2">
      <c r="A428" s="35">
        <f t="shared" si="8"/>
        <v>1422</v>
      </c>
      <c r="B428" s="34">
        <v>282.22105263157897</v>
      </c>
      <c r="C428" s="27"/>
      <c r="H428" s="34"/>
    </row>
    <row r="429" spans="1:8" x14ac:dyDescent="0.2">
      <c r="A429" s="35">
        <f t="shared" si="8"/>
        <v>1423</v>
      </c>
      <c r="B429" s="34">
        <v>282.2</v>
      </c>
      <c r="C429" s="27"/>
      <c r="H429" s="34"/>
    </row>
    <row r="430" spans="1:8" x14ac:dyDescent="0.2">
      <c r="A430" s="35">
        <f t="shared" si="8"/>
        <v>1424</v>
      </c>
      <c r="B430" s="34">
        <v>282.17894736842106</v>
      </c>
      <c r="C430" s="27"/>
      <c r="H430" s="34"/>
    </row>
    <row r="431" spans="1:8" x14ac:dyDescent="0.2">
      <c r="A431" s="35">
        <f t="shared" si="8"/>
        <v>1425</v>
      </c>
      <c r="B431" s="34">
        <v>282.15789473684208</v>
      </c>
      <c r="C431" s="27"/>
      <c r="H431" s="34"/>
    </row>
    <row r="432" spans="1:8" x14ac:dyDescent="0.2">
      <c r="A432" s="35">
        <f t="shared" si="8"/>
        <v>1426</v>
      </c>
      <c r="B432" s="34">
        <v>282.13684210526316</v>
      </c>
      <c r="C432" s="27"/>
      <c r="H432" s="34"/>
    </row>
    <row r="433" spans="1:8" x14ac:dyDescent="0.2">
      <c r="A433" s="35">
        <f t="shared" si="8"/>
        <v>1427</v>
      </c>
      <c r="B433" s="34">
        <v>282.11578947368423</v>
      </c>
      <c r="C433" s="27"/>
      <c r="H433" s="34"/>
    </row>
    <row r="434" spans="1:8" x14ac:dyDescent="0.2">
      <c r="A434" s="35">
        <f t="shared" si="8"/>
        <v>1428</v>
      </c>
      <c r="B434" s="34">
        <v>282.09473684210525</v>
      </c>
      <c r="C434" s="27"/>
      <c r="H434" s="34"/>
    </row>
    <row r="435" spans="1:8" x14ac:dyDescent="0.2">
      <c r="A435" s="35">
        <f t="shared" si="8"/>
        <v>1429</v>
      </c>
      <c r="B435" s="34">
        <v>282.07368421052632</v>
      </c>
      <c r="C435" s="27"/>
      <c r="H435" s="34"/>
    </row>
    <row r="436" spans="1:8" x14ac:dyDescent="0.2">
      <c r="A436" s="35">
        <f t="shared" si="8"/>
        <v>1430</v>
      </c>
      <c r="B436" s="34">
        <v>282.05263157894734</v>
      </c>
      <c r="C436" s="27"/>
      <c r="H436" s="34"/>
    </row>
    <row r="437" spans="1:8" x14ac:dyDescent="0.2">
      <c r="A437" s="35">
        <f t="shared" si="8"/>
        <v>1431</v>
      </c>
      <c r="B437" s="34">
        <v>282.03157894736842</v>
      </c>
      <c r="C437" s="27"/>
      <c r="H437" s="34"/>
    </row>
    <row r="438" spans="1:8" x14ac:dyDescent="0.2">
      <c r="A438" s="35">
        <f t="shared" si="8"/>
        <v>1432</v>
      </c>
      <c r="B438" s="34">
        <v>282.01052631578949</v>
      </c>
      <c r="C438" s="27"/>
      <c r="H438" s="34"/>
    </row>
    <row r="439" spans="1:8" x14ac:dyDescent="0.2">
      <c r="A439" s="35">
        <f t="shared" si="8"/>
        <v>1433</v>
      </c>
      <c r="B439" s="34">
        <v>281.98947368421051</v>
      </c>
      <c r="C439" s="27"/>
      <c r="H439" s="34"/>
    </row>
    <row r="440" spans="1:8" x14ac:dyDescent="0.2">
      <c r="A440" s="35">
        <f t="shared" si="8"/>
        <v>1434</v>
      </c>
      <c r="B440" s="34">
        <v>281.96842105263158</v>
      </c>
      <c r="C440" s="27"/>
      <c r="H440" s="34"/>
    </row>
    <row r="441" spans="1:8" x14ac:dyDescent="0.2">
      <c r="A441" s="35">
        <f t="shared" si="8"/>
        <v>1435</v>
      </c>
      <c r="B441" s="34">
        <v>281.9473684210526</v>
      </c>
      <c r="C441" s="27"/>
      <c r="H441" s="34"/>
    </row>
    <row r="442" spans="1:8" x14ac:dyDescent="0.2">
      <c r="A442" s="35">
        <f t="shared" si="8"/>
        <v>1436</v>
      </c>
      <c r="B442" s="34">
        <v>281.92631578947368</v>
      </c>
      <c r="C442" s="27"/>
      <c r="H442" s="34"/>
    </row>
    <row r="443" spans="1:8" x14ac:dyDescent="0.2">
      <c r="A443" s="35">
        <f t="shared" si="8"/>
        <v>1437</v>
      </c>
      <c r="B443" s="34">
        <v>281.90526315789475</v>
      </c>
      <c r="C443" s="27"/>
      <c r="H443" s="34"/>
    </row>
    <row r="444" spans="1:8" x14ac:dyDescent="0.2">
      <c r="A444" s="35">
        <f t="shared" si="8"/>
        <v>1438</v>
      </c>
      <c r="B444" s="34">
        <v>281.88421052631577</v>
      </c>
      <c r="C444" s="27"/>
      <c r="H444" s="34"/>
    </row>
    <row r="445" spans="1:8" x14ac:dyDescent="0.2">
      <c r="A445" s="35">
        <f t="shared" si="8"/>
        <v>1439</v>
      </c>
      <c r="B445" s="34">
        <v>281.86315789473684</v>
      </c>
      <c r="C445" s="27"/>
      <c r="H445" s="34"/>
    </row>
    <row r="446" spans="1:8" x14ac:dyDescent="0.2">
      <c r="A446" s="35">
        <f t="shared" si="8"/>
        <v>1440</v>
      </c>
      <c r="B446" s="34">
        <v>281.84210526315792</v>
      </c>
      <c r="C446" s="27"/>
      <c r="H446" s="34"/>
    </row>
    <row r="447" spans="1:8" x14ac:dyDescent="0.2">
      <c r="A447" s="35">
        <f t="shared" si="8"/>
        <v>1441</v>
      </c>
      <c r="B447" s="34">
        <v>281.82105263157894</v>
      </c>
      <c r="C447" s="27"/>
      <c r="H447" s="34"/>
    </row>
    <row r="448" spans="1:8" x14ac:dyDescent="0.2">
      <c r="A448" s="35">
        <f t="shared" si="8"/>
        <v>1442</v>
      </c>
      <c r="B448" s="34">
        <v>281.8</v>
      </c>
      <c r="C448" s="27"/>
      <c r="H448" s="34"/>
    </row>
    <row r="449" spans="1:8" x14ac:dyDescent="0.2">
      <c r="A449" s="35">
        <f t="shared" si="8"/>
        <v>1443</v>
      </c>
      <c r="B449" s="34">
        <v>281.77894736842103</v>
      </c>
      <c r="C449" s="27"/>
      <c r="H449" s="34"/>
    </row>
    <row r="450" spans="1:8" x14ac:dyDescent="0.2">
      <c r="A450" s="35">
        <f t="shared" si="8"/>
        <v>1444</v>
      </c>
      <c r="B450" s="34">
        <v>281.7578947368421</v>
      </c>
      <c r="C450" s="27"/>
      <c r="H450" s="34"/>
    </row>
    <row r="451" spans="1:8" x14ac:dyDescent="0.2">
      <c r="A451" s="35">
        <f t="shared" si="8"/>
        <v>1445</v>
      </c>
      <c r="B451" s="34">
        <v>281.73684210526318</v>
      </c>
      <c r="C451" s="27"/>
      <c r="H451" s="34"/>
    </row>
    <row r="452" spans="1:8" x14ac:dyDescent="0.2">
      <c r="A452" s="35">
        <f t="shared" si="8"/>
        <v>1446</v>
      </c>
      <c r="B452" s="34">
        <v>281.7157894736842</v>
      </c>
      <c r="C452" s="27"/>
      <c r="H452" s="34"/>
    </row>
    <row r="453" spans="1:8" x14ac:dyDescent="0.2">
      <c r="A453" s="35">
        <f t="shared" si="8"/>
        <v>1447</v>
      </c>
      <c r="B453" s="34">
        <v>281.69473684210527</v>
      </c>
      <c r="C453" s="27"/>
      <c r="H453" s="34"/>
    </row>
    <row r="454" spans="1:8" x14ac:dyDescent="0.2">
      <c r="A454" s="35">
        <f t="shared" si="8"/>
        <v>1448</v>
      </c>
      <c r="B454" s="34">
        <v>281.67368421052629</v>
      </c>
      <c r="C454" s="27"/>
      <c r="H454" s="34"/>
    </row>
    <row r="455" spans="1:8" x14ac:dyDescent="0.2">
      <c r="A455" s="35">
        <v>1449</v>
      </c>
      <c r="B455" s="34">
        <v>281.65263157894736</v>
      </c>
      <c r="C455" s="27"/>
      <c r="H455" s="34"/>
    </row>
    <row r="456" spans="1:8" x14ac:dyDescent="0.2">
      <c r="A456" s="35">
        <v>1450</v>
      </c>
      <c r="B456" s="34">
        <v>281.63157894736844</v>
      </c>
      <c r="C456" s="27"/>
      <c r="H456" s="34"/>
    </row>
    <row r="457" spans="1:8" x14ac:dyDescent="0.2">
      <c r="A457" s="35">
        <f t="shared" ref="A457:A505" si="9">SUM(A456+1)</f>
        <v>1451</v>
      </c>
      <c r="B457" s="34">
        <v>281.61052631578946</v>
      </c>
      <c r="C457" s="27"/>
      <c r="H457" s="34"/>
    </row>
    <row r="458" spans="1:8" x14ac:dyDescent="0.2">
      <c r="A458" s="35">
        <f t="shared" si="9"/>
        <v>1452</v>
      </c>
      <c r="B458" s="34">
        <v>281.58947368421053</v>
      </c>
      <c r="C458" s="27"/>
      <c r="H458" s="34"/>
    </row>
    <row r="459" spans="1:8" x14ac:dyDescent="0.2">
      <c r="A459" s="35">
        <f t="shared" si="9"/>
        <v>1453</v>
      </c>
      <c r="B459" s="34">
        <v>281.56842105263155</v>
      </c>
      <c r="C459" s="27"/>
      <c r="H459" s="34"/>
    </row>
    <row r="460" spans="1:8" x14ac:dyDescent="0.2">
      <c r="A460" s="35">
        <f t="shared" si="9"/>
        <v>1454</v>
      </c>
      <c r="B460" s="34">
        <v>281.54736842105262</v>
      </c>
      <c r="C460" s="27"/>
      <c r="H460" s="34"/>
    </row>
    <row r="461" spans="1:8" x14ac:dyDescent="0.2">
      <c r="A461" s="35">
        <f t="shared" si="9"/>
        <v>1455</v>
      </c>
      <c r="B461" s="34">
        <v>281.5263157894737</v>
      </c>
      <c r="C461" s="27"/>
      <c r="H461" s="34"/>
    </row>
    <row r="462" spans="1:8" x14ac:dyDescent="0.2">
      <c r="A462" s="35">
        <f t="shared" si="9"/>
        <v>1456</v>
      </c>
      <c r="B462" s="34">
        <v>281.50526315789472</v>
      </c>
      <c r="C462" s="27"/>
      <c r="H462" s="34"/>
    </row>
    <row r="463" spans="1:8" x14ac:dyDescent="0.2">
      <c r="A463" s="35">
        <f t="shared" si="9"/>
        <v>1457</v>
      </c>
      <c r="B463" s="34">
        <v>281.48421052631579</v>
      </c>
      <c r="C463" s="27"/>
      <c r="H463" s="34"/>
    </row>
    <row r="464" spans="1:8" x14ac:dyDescent="0.2">
      <c r="A464" s="35">
        <f t="shared" si="9"/>
        <v>1458</v>
      </c>
      <c r="B464" s="34">
        <v>281.46315789473687</v>
      </c>
      <c r="C464" s="27"/>
      <c r="H464" s="34"/>
    </row>
    <row r="465" spans="1:8" x14ac:dyDescent="0.2">
      <c r="A465" s="35">
        <f t="shared" si="9"/>
        <v>1459</v>
      </c>
      <c r="B465" s="34">
        <v>281.44210526315788</v>
      </c>
      <c r="C465" s="27"/>
      <c r="H465" s="34"/>
    </row>
    <row r="466" spans="1:8" x14ac:dyDescent="0.2">
      <c r="A466" s="35">
        <f t="shared" si="9"/>
        <v>1460</v>
      </c>
      <c r="B466" s="34">
        <v>281.42105263157896</v>
      </c>
      <c r="C466" s="27"/>
      <c r="H466" s="34"/>
    </row>
    <row r="467" spans="1:8" x14ac:dyDescent="0.2">
      <c r="A467" s="35">
        <f t="shared" si="9"/>
        <v>1461</v>
      </c>
      <c r="B467" s="34">
        <v>281.39999999999998</v>
      </c>
      <c r="C467" s="27"/>
      <c r="H467" s="34"/>
    </row>
    <row r="468" spans="1:8" x14ac:dyDescent="0.2">
      <c r="A468" s="35">
        <f t="shared" si="9"/>
        <v>1462</v>
      </c>
      <c r="B468" s="34">
        <v>281.37894736842105</v>
      </c>
      <c r="C468" s="27"/>
      <c r="H468" s="34"/>
    </row>
    <row r="469" spans="1:8" x14ac:dyDescent="0.2">
      <c r="A469" s="35">
        <f t="shared" si="9"/>
        <v>1463</v>
      </c>
      <c r="B469" s="34">
        <v>281.35789473684213</v>
      </c>
      <c r="C469" s="27"/>
      <c r="H469" s="34"/>
    </row>
    <row r="470" spans="1:8" x14ac:dyDescent="0.2">
      <c r="A470" s="35">
        <f t="shared" si="9"/>
        <v>1464</v>
      </c>
      <c r="B470" s="34">
        <v>281.33684210526314</v>
      </c>
      <c r="C470" s="27"/>
      <c r="H470" s="34"/>
    </row>
    <row r="471" spans="1:8" x14ac:dyDescent="0.2">
      <c r="A471" s="35">
        <f t="shared" si="9"/>
        <v>1465</v>
      </c>
      <c r="B471" s="34">
        <v>281.31578947368422</v>
      </c>
      <c r="C471" s="27"/>
      <c r="H471" s="34"/>
    </row>
    <row r="472" spans="1:8" x14ac:dyDescent="0.2">
      <c r="A472" s="35">
        <f t="shared" si="9"/>
        <v>1466</v>
      </c>
      <c r="B472" s="34">
        <v>281.29473684210524</v>
      </c>
      <c r="C472" s="27"/>
      <c r="H472" s="34"/>
    </row>
    <row r="473" spans="1:8" x14ac:dyDescent="0.2">
      <c r="A473" s="35">
        <f t="shared" si="9"/>
        <v>1467</v>
      </c>
      <c r="B473" s="34">
        <v>281.27368421052631</v>
      </c>
      <c r="C473" s="27"/>
      <c r="H473" s="34"/>
    </row>
    <row r="474" spans="1:8" x14ac:dyDescent="0.2">
      <c r="A474" s="35">
        <f t="shared" si="9"/>
        <v>1468</v>
      </c>
      <c r="B474" s="34">
        <v>281.25263157894739</v>
      </c>
      <c r="C474" s="27"/>
      <c r="H474" s="34"/>
    </row>
    <row r="475" spans="1:8" x14ac:dyDescent="0.2">
      <c r="A475" s="35">
        <f t="shared" si="9"/>
        <v>1469</v>
      </c>
      <c r="B475" s="34">
        <v>281.2315789473684</v>
      </c>
      <c r="C475" s="27"/>
      <c r="H475" s="34"/>
    </row>
    <row r="476" spans="1:8" x14ac:dyDescent="0.2">
      <c r="A476" s="35">
        <f t="shared" si="9"/>
        <v>1470</v>
      </c>
      <c r="B476" s="34">
        <v>281.21052631578948</v>
      </c>
      <c r="C476" s="27"/>
      <c r="H476" s="34"/>
    </row>
    <row r="477" spans="1:8" x14ac:dyDescent="0.2">
      <c r="A477" s="35">
        <f t="shared" si="9"/>
        <v>1471</v>
      </c>
      <c r="B477" s="34">
        <v>281.1894736842105</v>
      </c>
      <c r="C477" s="27"/>
      <c r="H477" s="34"/>
    </row>
    <row r="478" spans="1:8" x14ac:dyDescent="0.2">
      <c r="A478" s="35">
        <f t="shared" si="9"/>
        <v>1472</v>
      </c>
      <c r="B478" s="34">
        <v>281.16842105263157</v>
      </c>
      <c r="C478" s="27"/>
      <c r="H478" s="34"/>
    </row>
    <row r="479" spans="1:8" x14ac:dyDescent="0.2">
      <c r="A479" s="35">
        <f t="shared" si="9"/>
        <v>1473</v>
      </c>
      <c r="B479" s="34">
        <v>281.14736842105265</v>
      </c>
      <c r="C479" s="27"/>
      <c r="H479" s="34"/>
    </row>
    <row r="480" spans="1:8" x14ac:dyDescent="0.2">
      <c r="A480" s="35">
        <f t="shared" si="9"/>
        <v>1474</v>
      </c>
      <c r="B480" s="34">
        <v>281.12631578947367</v>
      </c>
      <c r="C480" s="27"/>
      <c r="H480" s="34"/>
    </row>
    <row r="481" spans="1:8" x14ac:dyDescent="0.2">
      <c r="A481" s="35">
        <f t="shared" si="9"/>
        <v>1475</v>
      </c>
      <c r="B481" s="34">
        <v>281.10526315789474</v>
      </c>
      <c r="C481" s="27"/>
      <c r="H481" s="34"/>
    </row>
    <row r="482" spans="1:8" x14ac:dyDescent="0.2">
      <c r="A482" s="35">
        <f t="shared" si="9"/>
        <v>1476</v>
      </c>
      <c r="B482" s="34">
        <v>281.08421052631581</v>
      </c>
      <c r="C482" s="27"/>
      <c r="H482" s="34"/>
    </row>
    <row r="483" spans="1:8" x14ac:dyDescent="0.2">
      <c r="A483" s="35">
        <f t="shared" si="9"/>
        <v>1477</v>
      </c>
      <c r="B483" s="34">
        <v>281.06315789473683</v>
      </c>
      <c r="C483" s="27"/>
      <c r="H483" s="34"/>
    </row>
    <row r="484" spans="1:8" x14ac:dyDescent="0.2">
      <c r="A484" s="35">
        <f t="shared" si="9"/>
        <v>1478</v>
      </c>
      <c r="B484" s="34">
        <v>281.04210526315791</v>
      </c>
      <c r="C484" s="27"/>
      <c r="H484" s="34"/>
    </row>
    <row r="485" spans="1:8" x14ac:dyDescent="0.2">
      <c r="A485" s="35">
        <f t="shared" si="9"/>
        <v>1479</v>
      </c>
      <c r="B485" s="34">
        <v>281.02105263157893</v>
      </c>
      <c r="C485" s="27"/>
      <c r="H485" s="34"/>
    </row>
    <row r="486" spans="1:8" x14ac:dyDescent="0.2">
      <c r="A486" s="35">
        <f t="shared" si="9"/>
        <v>1480</v>
      </c>
      <c r="B486" s="34">
        <v>281</v>
      </c>
      <c r="C486" s="27"/>
      <c r="H486" s="34"/>
    </row>
    <row r="487" spans="1:8" x14ac:dyDescent="0.2">
      <c r="A487" s="35">
        <f t="shared" si="9"/>
        <v>1481</v>
      </c>
      <c r="B487" s="34">
        <v>281.04000000000002</v>
      </c>
      <c r="C487" s="27"/>
      <c r="H487" s="34"/>
    </row>
    <row r="488" spans="1:8" x14ac:dyDescent="0.2">
      <c r="A488" s="35">
        <f t="shared" si="9"/>
        <v>1482</v>
      </c>
      <c r="B488" s="34">
        <v>281.08</v>
      </c>
      <c r="C488" s="27"/>
      <c r="H488" s="34"/>
    </row>
    <row r="489" spans="1:8" x14ac:dyDescent="0.2">
      <c r="A489" s="35">
        <f t="shared" si="9"/>
        <v>1483</v>
      </c>
      <c r="B489" s="34">
        <v>281.12</v>
      </c>
      <c r="C489" s="27"/>
      <c r="H489" s="34"/>
    </row>
    <row r="490" spans="1:8" x14ac:dyDescent="0.2">
      <c r="A490" s="35">
        <f t="shared" si="9"/>
        <v>1484</v>
      </c>
      <c r="B490" s="34">
        <v>281.16000000000003</v>
      </c>
      <c r="C490" s="27"/>
      <c r="H490" s="34"/>
    </row>
    <row r="491" spans="1:8" x14ac:dyDescent="0.2">
      <c r="A491" s="35">
        <f t="shared" si="9"/>
        <v>1485</v>
      </c>
      <c r="B491" s="34">
        <v>281.2</v>
      </c>
      <c r="C491" s="27"/>
      <c r="H491" s="34"/>
    </row>
    <row r="492" spans="1:8" x14ac:dyDescent="0.2">
      <c r="A492" s="35">
        <f t="shared" si="9"/>
        <v>1486</v>
      </c>
      <c r="B492" s="34">
        <v>281.24</v>
      </c>
      <c r="C492" s="27"/>
      <c r="H492" s="34"/>
    </row>
    <row r="493" spans="1:8" x14ac:dyDescent="0.2">
      <c r="A493" s="35">
        <f t="shared" si="9"/>
        <v>1487</v>
      </c>
      <c r="B493" s="34">
        <v>281.27999999999997</v>
      </c>
      <c r="C493" s="27"/>
      <c r="H493" s="34"/>
    </row>
    <row r="494" spans="1:8" x14ac:dyDescent="0.2">
      <c r="A494" s="35">
        <f t="shared" si="9"/>
        <v>1488</v>
      </c>
      <c r="B494" s="34">
        <v>281.32</v>
      </c>
      <c r="C494" s="27"/>
      <c r="H494" s="34"/>
    </row>
    <row r="495" spans="1:8" x14ac:dyDescent="0.2">
      <c r="A495" s="35">
        <f t="shared" si="9"/>
        <v>1489</v>
      </c>
      <c r="B495" s="34">
        <v>281.36</v>
      </c>
      <c r="C495" s="27"/>
      <c r="H495" s="34"/>
    </row>
    <row r="496" spans="1:8" x14ac:dyDescent="0.2">
      <c r="A496" s="35">
        <f t="shared" si="9"/>
        <v>1490</v>
      </c>
      <c r="B496" s="34">
        <v>281.39999999999998</v>
      </c>
      <c r="C496" s="27"/>
      <c r="H496" s="34"/>
    </row>
    <row r="497" spans="1:8" x14ac:dyDescent="0.2">
      <c r="A497" s="35">
        <f t="shared" si="9"/>
        <v>1491</v>
      </c>
      <c r="B497" s="34">
        <v>281.44</v>
      </c>
      <c r="C497" s="27"/>
      <c r="H497" s="34"/>
    </row>
    <row r="498" spans="1:8" x14ac:dyDescent="0.2">
      <c r="A498" s="35">
        <f t="shared" si="9"/>
        <v>1492</v>
      </c>
      <c r="B498" s="34">
        <v>281.48</v>
      </c>
      <c r="C498" s="27"/>
      <c r="H498" s="34"/>
    </row>
    <row r="499" spans="1:8" x14ac:dyDescent="0.2">
      <c r="A499" s="35">
        <f t="shared" si="9"/>
        <v>1493</v>
      </c>
      <c r="B499" s="34">
        <v>281.52</v>
      </c>
      <c r="C499" s="27"/>
      <c r="H499" s="34"/>
    </row>
    <row r="500" spans="1:8" x14ac:dyDescent="0.2">
      <c r="A500" s="35">
        <f t="shared" si="9"/>
        <v>1494</v>
      </c>
      <c r="B500" s="34">
        <v>281.56</v>
      </c>
      <c r="C500" s="27"/>
      <c r="H500" s="34"/>
    </row>
    <row r="501" spans="1:8" x14ac:dyDescent="0.2">
      <c r="A501" s="35">
        <f t="shared" si="9"/>
        <v>1495</v>
      </c>
      <c r="B501" s="34">
        <v>281.60000000000002</v>
      </c>
      <c r="C501" s="27"/>
      <c r="H501" s="34"/>
    </row>
    <row r="502" spans="1:8" x14ac:dyDescent="0.2">
      <c r="A502" s="35">
        <f t="shared" si="9"/>
        <v>1496</v>
      </c>
      <c r="B502" s="34">
        <v>281.64</v>
      </c>
      <c r="C502" s="27"/>
      <c r="H502" s="34"/>
    </row>
    <row r="503" spans="1:8" x14ac:dyDescent="0.2">
      <c r="A503" s="35">
        <f t="shared" si="9"/>
        <v>1497</v>
      </c>
      <c r="B503" s="34">
        <v>281.68</v>
      </c>
      <c r="C503" s="27"/>
      <c r="H503" s="34"/>
    </row>
    <row r="504" spans="1:8" x14ac:dyDescent="0.2">
      <c r="A504" s="35">
        <f t="shared" si="9"/>
        <v>1498</v>
      </c>
      <c r="B504" s="34">
        <v>281.72000000000003</v>
      </c>
      <c r="C504" s="27"/>
      <c r="H504" s="34"/>
    </row>
    <row r="505" spans="1:8" x14ac:dyDescent="0.2">
      <c r="A505" s="35">
        <f t="shared" si="9"/>
        <v>1499</v>
      </c>
      <c r="B505" s="34">
        <v>281.76</v>
      </c>
      <c r="C505" s="27"/>
      <c r="H505" s="34"/>
    </row>
    <row r="506" spans="1:8" x14ac:dyDescent="0.2">
      <c r="A506" s="35">
        <v>1500</v>
      </c>
      <c r="B506" s="34">
        <v>281.8</v>
      </c>
      <c r="C506" s="27"/>
      <c r="H506" s="34"/>
    </row>
    <row r="507" spans="1:8" x14ac:dyDescent="0.2">
      <c r="A507" s="35">
        <f t="shared" ref="A507:A555" si="10">SUM(A506+1)</f>
        <v>1501</v>
      </c>
      <c r="B507" s="34">
        <v>281.83999999999997</v>
      </c>
      <c r="C507" s="27"/>
      <c r="H507" s="34"/>
    </row>
    <row r="508" spans="1:8" x14ac:dyDescent="0.2">
      <c r="A508" s="35">
        <f t="shared" si="10"/>
        <v>1502</v>
      </c>
      <c r="B508" s="34">
        <v>281.88</v>
      </c>
      <c r="C508" s="27"/>
      <c r="H508" s="34"/>
    </row>
    <row r="509" spans="1:8" x14ac:dyDescent="0.2">
      <c r="A509" s="35">
        <f t="shared" si="10"/>
        <v>1503</v>
      </c>
      <c r="B509" s="34">
        <v>281.92</v>
      </c>
      <c r="C509" s="27"/>
      <c r="H509" s="34"/>
    </row>
    <row r="510" spans="1:8" x14ac:dyDescent="0.2">
      <c r="A510" s="35">
        <f t="shared" si="10"/>
        <v>1504</v>
      </c>
      <c r="B510" s="34">
        <v>281.95999999999998</v>
      </c>
      <c r="C510" s="27"/>
      <c r="H510" s="34"/>
    </row>
    <row r="511" spans="1:8" x14ac:dyDescent="0.2">
      <c r="A511" s="35">
        <f t="shared" si="10"/>
        <v>1505</v>
      </c>
      <c r="B511" s="34">
        <v>282</v>
      </c>
      <c r="C511" s="27"/>
      <c r="H511" s="34"/>
    </row>
    <row r="512" spans="1:8" x14ac:dyDescent="0.2">
      <c r="A512" s="35">
        <f t="shared" si="10"/>
        <v>1506</v>
      </c>
      <c r="B512" s="34">
        <v>281.97872340425533</v>
      </c>
      <c r="C512" s="27"/>
      <c r="H512" s="34"/>
    </row>
    <row r="513" spans="1:8" x14ac:dyDescent="0.2">
      <c r="A513" s="35">
        <f t="shared" si="10"/>
        <v>1507</v>
      </c>
      <c r="B513" s="34">
        <v>281.95744680851061</v>
      </c>
      <c r="C513" s="27"/>
      <c r="H513" s="34"/>
    </row>
    <row r="514" spans="1:8" x14ac:dyDescent="0.2">
      <c r="A514" s="35">
        <f t="shared" si="10"/>
        <v>1508</v>
      </c>
      <c r="B514" s="34">
        <v>281.93617021276594</v>
      </c>
      <c r="C514" s="27"/>
      <c r="H514" s="34"/>
    </row>
    <row r="515" spans="1:8" x14ac:dyDescent="0.2">
      <c r="A515" s="35">
        <f t="shared" si="10"/>
        <v>1509</v>
      </c>
      <c r="B515" s="34">
        <v>281.91489361702128</v>
      </c>
      <c r="C515" s="27"/>
      <c r="H515" s="34"/>
    </row>
    <row r="516" spans="1:8" x14ac:dyDescent="0.2">
      <c r="A516" s="35">
        <f t="shared" si="10"/>
        <v>1510</v>
      </c>
      <c r="B516" s="34">
        <v>281.89361702127661</v>
      </c>
      <c r="C516" s="27"/>
      <c r="H516" s="34"/>
    </row>
    <row r="517" spans="1:8" x14ac:dyDescent="0.2">
      <c r="A517" s="35">
        <f t="shared" si="10"/>
        <v>1511</v>
      </c>
      <c r="B517" s="34">
        <v>281.87234042553189</v>
      </c>
      <c r="C517" s="27"/>
      <c r="H517" s="34"/>
    </row>
    <row r="518" spans="1:8" x14ac:dyDescent="0.2">
      <c r="A518" s="35">
        <f t="shared" si="10"/>
        <v>1512</v>
      </c>
      <c r="B518" s="34">
        <v>281.85106382978722</v>
      </c>
      <c r="C518" s="27"/>
      <c r="H518" s="34"/>
    </row>
    <row r="519" spans="1:8" x14ac:dyDescent="0.2">
      <c r="A519" s="35">
        <f t="shared" si="10"/>
        <v>1513</v>
      </c>
      <c r="B519" s="34">
        <v>281.82978723404256</v>
      </c>
      <c r="C519" s="27"/>
      <c r="H519" s="34"/>
    </row>
    <row r="520" spans="1:8" x14ac:dyDescent="0.2">
      <c r="A520" s="35">
        <f t="shared" si="10"/>
        <v>1514</v>
      </c>
      <c r="B520" s="34">
        <v>281.80851063829789</v>
      </c>
      <c r="C520" s="27"/>
      <c r="H520" s="34"/>
    </row>
    <row r="521" spans="1:8" x14ac:dyDescent="0.2">
      <c r="A521" s="35">
        <f t="shared" si="10"/>
        <v>1515</v>
      </c>
      <c r="B521" s="34">
        <v>281.78723404255317</v>
      </c>
      <c r="C521" s="27"/>
      <c r="H521" s="34"/>
    </row>
    <row r="522" spans="1:8" x14ac:dyDescent="0.2">
      <c r="A522" s="35">
        <f t="shared" si="10"/>
        <v>1516</v>
      </c>
      <c r="B522" s="34">
        <v>281.7659574468085</v>
      </c>
      <c r="C522" s="27"/>
      <c r="H522" s="34"/>
    </row>
    <row r="523" spans="1:8" x14ac:dyDescent="0.2">
      <c r="A523" s="35">
        <f t="shared" si="10"/>
        <v>1517</v>
      </c>
      <c r="B523" s="34">
        <v>281.74468085106383</v>
      </c>
      <c r="C523" s="27"/>
      <c r="H523" s="34"/>
    </row>
    <row r="524" spans="1:8" x14ac:dyDescent="0.2">
      <c r="A524" s="35">
        <f t="shared" si="10"/>
        <v>1518</v>
      </c>
      <c r="B524" s="34">
        <v>281.72340425531917</v>
      </c>
      <c r="C524" s="27"/>
      <c r="H524" s="34"/>
    </row>
    <row r="525" spans="1:8" x14ac:dyDescent="0.2">
      <c r="A525" s="35">
        <f t="shared" si="10"/>
        <v>1519</v>
      </c>
      <c r="B525" s="34">
        <v>281.70212765957444</v>
      </c>
      <c r="C525" s="27"/>
      <c r="H525" s="34"/>
    </row>
    <row r="526" spans="1:8" x14ac:dyDescent="0.2">
      <c r="A526" s="35">
        <f t="shared" si="10"/>
        <v>1520</v>
      </c>
      <c r="B526" s="34">
        <v>281.68085106382978</v>
      </c>
      <c r="C526" s="27"/>
      <c r="H526" s="34"/>
    </row>
    <row r="527" spans="1:8" x14ac:dyDescent="0.2">
      <c r="A527" s="35">
        <f t="shared" si="10"/>
        <v>1521</v>
      </c>
      <c r="B527" s="34">
        <v>281.65957446808511</v>
      </c>
      <c r="C527" s="27"/>
      <c r="H527" s="34"/>
    </row>
    <row r="528" spans="1:8" x14ac:dyDescent="0.2">
      <c r="A528" s="35">
        <f t="shared" si="10"/>
        <v>1522</v>
      </c>
      <c r="B528" s="34">
        <v>281.63829787234044</v>
      </c>
      <c r="C528" s="27"/>
      <c r="H528" s="34"/>
    </row>
    <row r="529" spans="1:8" x14ac:dyDescent="0.2">
      <c r="A529" s="35">
        <f t="shared" si="10"/>
        <v>1523</v>
      </c>
      <c r="B529" s="34">
        <v>281.61702127659572</v>
      </c>
      <c r="C529" s="27"/>
      <c r="H529" s="34"/>
    </row>
    <row r="530" spans="1:8" x14ac:dyDescent="0.2">
      <c r="A530" s="35">
        <f t="shared" si="10"/>
        <v>1524</v>
      </c>
      <c r="B530" s="34">
        <v>281.59574468085106</v>
      </c>
      <c r="C530" s="27"/>
      <c r="H530" s="34"/>
    </row>
    <row r="531" spans="1:8" x14ac:dyDescent="0.2">
      <c r="A531" s="35">
        <f t="shared" si="10"/>
        <v>1525</v>
      </c>
      <c r="B531" s="34">
        <v>281.57446808510639</v>
      </c>
      <c r="C531" s="27"/>
      <c r="H531" s="34"/>
    </row>
    <row r="532" spans="1:8" x14ac:dyDescent="0.2">
      <c r="A532" s="35">
        <f t="shared" si="10"/>
        <v>1526</v>
      </c>
      <c r="B532" s="34">
        <v>281.55319148936172</v>
      </c>
      <c r="C532" s="27"/>
      <c r="H532" s="34"/>
    </row>
    <row r="533" spans="1:8" x14ac:dyDescent="0.2">
      <c r="A533" s="35">
        <f t="shared" si="10"/>
        <v>1527</v>
      </c>
      <c r="B533" s="34">
        <v>281.531914893617</v>
      </c>
      <c r="C533" s="27"/>
      <c r="H533" s="34"/>
    </row>
    <row r="534" spans="1:8" x14ac:dyDescent="0.2">
      <c r="A534" s="35">
        <f t="shared" si="10"/>
        <v>1528</v>
      </c>
      <c r="B534" s="34">
        <v>281.51063829787233</v>
      </c>
      <c r="C534" s="27"/>
      <c r="H534" s="34"/>
    </row>
    <row r="535" spans="1:8" x14ac:dyDescent="0.2">
      <c r="A535" s="35">
        <f t="shared" si="10"/>
        <v>1529</v>
      </c>
      <c r="B535" s="34">
        <v>281.48936170212767</v>
      </c>
      <c r="C535" s="27"/>
      <c r="H535" s="34"/>
    </row>
    <row r="536" spans="1:8" x14ac:dyDescent="0.2">
      <c r="A536" s="35">
        <f t="shared" si="10"/>
        <v>1530</v>
      </c>
      <c r="B536" s="34">
        <v>281.468085106383</v>
      </c>
      <c r="C536" s="27"/>
      <c r="H536" s="34"/>
    </row>
    <row r="537" spans="1:8" x14ac:dyDescent="0.2">
      <c r="A537" s="35">
        <f t="shared" si="10"/>
        <v>1531</v>
      </c>
      <c r="B537" s="34">
        <v>281.44680851063828</v>
      </c>
      <c r="C537" s="27"/>
      <c r="H537" s="34"/>
    </row>
    <row r="538" spans="1:8" x14ac:dyDescent="0.2">
      <c r="A538" s="35">
        <f t="shared" si="10"/>
        <v>1532</v>
      </c>
      <c r="B538" s="34">
        <v>281.42553191489361</v>
      </c>
      <c r="C538" s="27"/>
      <c r="H538" s="34"/>
    </row>
    <row r="539" spans="1:8" x14ac:dyDescent="0.2">
      <c r="A539" s="35">
        <f t="shared" si="10"/>
        <v>1533</v>
      </c>
      <c r="B539" s="34">
        <v>281.40425531914894</v>
      </c>
      <c r="C539" s="27"/>
      <c r="H539" s="34"/>
    </row>
    <row r="540" spans="1:8" x14ac:dyDescent="0.2">
      <c r="A540" s="35">
        <f t="shared" si="10"/>
        <v>1534</v>
      </c>
      <c r="B540" s="34">
        <v>281.38297872340428</v>
      </c>
      <c r="C540" s="27"/>
      <c r="H540" s="34"/>
    </row>
    <row r="541" spans="1:8" x14ac:dyDescent="0.2">
      <c r="A541" s="35">
        <f t="shared" si="10"/>
        <v>1535</v>
      </c>
      <c r="B541" s="34">
        <v>281.36170212765956</v>
      </c>
      <c r="C541" s="27"/>
      <c r="H541" s="34"/>
    </row>
    <row r="542" spans="1:8" x14ac:dyDescent="0.2">
      <c r="A542" s="35">
        <f t="shared" si="10"/>
        <v>1536</v>
      </c>
      <c r="B542" s="34">
        <v>281.34042553191489</v>
      </c>
      <c r="C542" s="27"/>
      <c r="H542" s="34"/>
    </row>
    <row r="543" spans="1:8" x14ac:dyDescent="0.2">
      <c r="A543" s="35">
        <f t="shared" si="10"/>
        <v>1537</v>
      </c>
      <c r="B543" s="34">
        <v>281.31914893617022</v>
      </c>
      <c r="C543" s="27"/>
      <c r="H543" s="34"/>
    </row>
    <row r="544" spans="1:8" x14ac:dyDescent="0.2">
      <c r="A544" s="35">
        <f t="shared" si="10"/>
        <v>1538</v>
      </c>
      <c r="B544" s="34">
        <v>281.29787234042556</v>
      </c>
      <c r="C544" s="27"/>
      <c r="H544" s="34"/>
    </row>
    <row r="545" spans="1:8" x14ac:dyDescent="0.2">
      <c r="A545" s="35">
        <f t="shared" si="10"/>
        <v>1539</v>
      </c>
      <c r="B545" s="34">
        <v>281.27659574468083</v>
      </c>
      <c r="C545" s="27"/>
      <c r="H545" s="34"/>
    </row>
    <row r="546" spans="1:8" x14ac:dyDescent="0.2">
      <c r="A546" s="35">
        <f t="shared" si="10"/>
        <v>1540</v>
      </c>
      <c r="B546" s="34">
        <v>281.25531914893617</v>
      </c>
      <c r="C546" s="27"/>
      <c r="H546" s="34"/>
    </row>
    <row r="547" spans="1:8" x14ac:dyDescent="0.2">
      <c r="A547" s="35">
        <f t="shared" si="10"/>
        <v>1541</v>
      </c>
      <c r="B547" s="34">
        <v>281.2340425531915</v>
      </c>
      <c r="C547" s="27"/>
      <c r="H547" s="34"/>
    </row>
    <row r="548" spans="1:8" x14ac:dyDescent="0.2">
      <c r="A548" s="35">
        <f t="shared" si="10"/>
        <v>1542</v>
      </c>
      <c r="B548" s="34">
        <v>281.21276595744683</v>
      </c>
      <c r="C548" s="27"/>
      <c r="H548" s="34"/>
    </row>
    <row r="549" spans="1:8" x14ac:dyDescent="0.2">
      <c r="A549" s="35">
        <f t="shared" si="10"/>
        <v>1543</v>
      </c>
      <c r="B549" s="34">
        <v>281.19148936170211</v>
      </c>
      <c r="C549" s="27"/>
      <c r="H549" s="34"/>
    </row>
    <row r="550" spans="1:8" x14ac:dyDescent="0.2">
      <c r="A550" s="35">
        <f t="shared" si="10"/>
        <v>1544</v>
      </c>
      <c r="B550" s="34">
        <v>281.17021276595744</v>
      </c>
      <c r="C550" s="27"/>
      <c r="H550" s="34"/>
    </row>
    <row r="551" spans="1:8" x14ac:dyDescent="0.2">
      <c r="A551" s="35">
        <f t="shared" si="10"/>
        <v>1545</v>
      </c>
      <c r="B551" s="34">
        <v>281.14893617021278</v>
      </c>
      <c r="C551" s="27"/>
      <c r="H551" s="34"/>
    </row>
    <row r="552" spans="1:8" x14ac:dyDescent="0.2">
      <c r="A552" s="35">
        <f t="shared" si="10"/>
        <v>1546</v>
      </c>
      <c r="B552" s="34">
        <v>281.12765957446805</v>
      </c>
      <c r="C552" s="27"/>
      <c r="H552" s="34"/>
    </row>
    <row r="553" spans="1:8" x14ac:dyDescent="0.2">
      <c r="A553" s="35">
        <f t="shared" si="10"/>
        <v>1547</v>
      </c>
      <c r="B553" s="34">
        <v>281.10638297872339</v>
      </c>
      <c r="C553" s="27"/>
      <c r="H553" s="34"/>
    </row>
    <row r="554" spans="1:8" x14ac:dyDescent="0.2">
      <c r="A554" s="35">
        <f t="shared" si="10"/>
        <v>1548</v>
      </c>
      <c r="B554" s="34">
        <v>281.08510638297872</v>
      </c>
      <c r="C554" s="27"/>
      <c r="H554" s="34"/>
    </row>
    <row r="555" spans="1:8" x14ac:dyDescent="0.2">
      <c r="A555" s="35">
        <f t="shared" si="10"/>
        <v>1549</v>
      </c>
      <c r="B555" s="34">
        <v>281.06382978723406</v>
      </c>
      <c r="C555" s="27"/>
      <c r="H555" s="34"/>
    </row>
    <row r="556" spans="1:8" x14ac:dyDescent="0.2">
      <c r="A556" s="35">
        <v>1550</v>
      </c>
      <c r="B556" s="34">
        <v>281.04255319148933</v>
      </c>
      <c r="C556" s="27"/>
      <c r="H556" s="34"/>
    </row>
    <row r="557" spans="1:8" x14ac:dyDescent="0.2">
      <c r="A557" s="35">
        <f t="shared" ref="A557:A605" si="11">SUM(A556+1)</f>
        <v>1551</v>
      </c>
      <c r="B557" s="34">
        <v>281.02127659574467</v>
      </c>
      <c r="C557" s="27"/>
      <c r="H557" s="34"/>
    </row>
    <row r="558" spans="1:8" x14ac:dyDescent="0.2">
      <c r="A558" s="35">
        <f t="shared" si="11"/>
        <v>1552</v>
      </c>
      <c r="B558" s="34">
        <v>281</v>
      </c>
      <c r="C558" s="27"/>
      <c r="H558" s="34"/>
    </row>
    <row r="559" spans="1:8" x14ac:dyDescent="0.2">
      <c r="A559" s="35">
        <f t="shared" si="11"/>
        <v>1553</v>
      </c>
      <c r="B559" s="34">
        <v>280.97872340425533</v>
      </c>
      <c r="C559" s="27"/>
      <c r="H559" s="34"/>
    </row>
    <row r="560" spans="1:8" x14ac:dyDescent="0.2">
      <c r="A560" s="35">
        <f t="shared" si="11"/>
        <v>1554</v>
      </c>
      <c r="B560" s="34">
        <v>280.95744680851061</v>
      </c>
      <c r="C560" s="27"/>
      <c r="H560" s="34"/>
    </row>
    <row r="561" spans="1:8" x14ac:dyDescent="0.2">
      <c r="A561" s="35">
        <f t="shared" si="11"/>
        <v>1555</v>
      </c>
      <c r="B561" s="34">
        <v>280.93617021276594</v>
      </c>
      <c r="C561" s="27"/>
      <c r="H561" s="34"/>
    </row>
    <row r="562" spans="1:8" x14ac:dyDescent="0.2">
      <c r="A562" s="35">
        <f t="shared" si="11"/>
        <v>1556</v>
      </c>
      <c r="B562" s="34">
        <v>280.91489361702128</v>
      </c>
      <c r="C562" s="27"/>
      <c r="H562" s="34"/>
    </row>
    <row r="563" spans="1:8" x14ac:dyDescent="0.2">
      <c r="A563" s="35">
        <f t="shared" si="11"/>
        <v>1557</v>
      </c>
      <c r="B563" s="34">
        <v>280.89361702127661</v>
      </c>
      <c r="C563" s="27"/>
      <c r="H563" s="34"/>
    </row>
    <row r="564" spans="1:8" x14ac:dyDescent="0.2">
      <c r="A564" s="35">
        <f t="shared" si="11"/>
        <v>1558</v>
      </c>
      <c r="B564" s="34">
        <v>280.87234042553189</v>
      </c>
      <c r="C564" s="27"/>
      <c r="H564" s="34"/>
    </row>
    <row r="565" spans="1:8" x14ac:dyDescent="0.2">
      <c r="A565" s="35">
        <f t="shared" si="11"/>
        <v>1559</v>
      </c>
      <c r="B565" s="34">
        <v>280.85106382978722</v>
      </c>
      <c r="C565" s="27"/>
      <c r="H565" s="34"/>
    </row>
    <row r="566" spans="1:8" x14ac:dyDescent="0.2">
      <c r="A566" s="35">
        <f t="shared" si="11"/>
        <v>1560</v>
      </c>
      <c r="B566" s="34">
        <v>280.82978723404256</v>
      </c>
      <c r="C566" s="27"/>
      <c r="H566" s="34"/>
    </row>
    <row r="567" spans="1:8" x14ac:dyDescent="0.2">
      <c r="A567" s="35">
        <f t="shared" si="11"/>
        <v>1561</v>
      </c>
      <c r="B567" s="34">
        <v>280.80851063829789</v>
      </c>
      <c r="C567" s="27"/>
      <c r="H567" s="34"/>
    </row>
    <row r="568" spans="1:8" x14ac:dyDescent="0.2">
      <c r="A568" s="35">
        <f t="shared" si="11"/>
        <v>1562</v>
      </c>
      <c r="B568" s="34">
        <v>280.78723404255317</v>
      </c>
      <c r="C568" s="27"/>
      <c r="H568" s="34"/>
    </row>
    <row r="569" spans="1:8" x14ac:dyDescent="0.2">
      <c r="A569" s="35">
        <f t="shared" si="11"/>
        <v>1563</v>
      </c>
      <c r="B569" s="34">
        <v>280.7659574468085</v>
      </c>
      <c r="C569" s="27"/>
      <c r="H569" s="34"/>
    </row>
    <row r="570" spans="1:8" x14ac:dyDescent="0.2">
      <c r="A570" s="35">
        <f t="shared" si="11"/>
        <v>1564</v>
      </c>
      <c r="B570" s="34">
        <v>280.74468085106383</v>
      </c>
      <c r="C570" s="27"/>
      <c r="H570" s="34"/>
    </row>
    <row r="571" spans="1:8" x14ac:dyDescent="0.2">
      <c r="A571" s="35">
        <f t="shared" si="11"/>
        <v>1565</v>
      </c>
      <c r="B571" s="34">
        <v>280.72340425531917</v>
      </c>
      <c r="C571" s="27"/>
      <c r="H571" s="34"/>
    </row>
    <row r="572" spans="1:8" x14ac:dyDescent="0.2">
      <c r="A572" s="35">
        <f t="shared" si="11"/>
        <v>1566</v>
      </c>
      <c r="B572" s="34">
        <v>280.70212765957444</v>
      </c>
      <c r="C572" s="27"/>
      <c r="H572" s="34"/>
    </row>
    <row r="573" spans="1:8" x14ac:dyDescent="0.2">
      <c r="A573" s="35">
        <f t="shared" si="11"/>
        <v>1567</v>
      </c>
      <c r="B573" s="34">
        <v>280.68085106382978</v>
      </c>
      <c r="C573" s="27"/>
      <c r="H573" s="34"/>
    </row>
    <row r="574" spans="1:8" x14ac:dyDescent="0.2">
      <c r="A574" s="35">
        <f t="shared" si="11"/>
        <v>1568</v>
      </c>
      <c r="B574" s="34">
        <v>280.65957446808511</v>
      </c>
      <c r="C574" s="27"/>
      <c r="H574" s="34"/>
    </row>
    <row r="575" spans="1:8" x14ac:dyDescent="0.2">
      <c r="A575" s="35">
        <f t="shared" si="11"/>
        <v>1569</v>
      </c>
      <c r="B575" s="34">
        <v>280.63829787234044</v>
      </c>
      <c r="C575" s="27"/>
      <c r="H575" s="34"/>
    </row>
    <row r="576" spans="1:8" x14ac:dyDescent="0.2">
      <c r="A576" s="35">
        <f t="shared" si="11"/>
        <v>1570</v>
      </c>
      <c r="B576" s="34">
        <v>280.61702127659572</v>
      </c>
      <c r="C576" s="27"/>
      <c r="H576" s="34"/>
    </row>
    <row r="577" spans="1:8" x14ac:dyDescent="0.2">
      <c r="A577" s="35">
        <f t="shared" si="11"/>
        <v>1571</v>
      </c>
      <c r="B577" s="34">
        <v>280.59574468085106</v>
      </c>
      <c r="C577" s="27"/>
      <c r="H577" s="34"/>
    </row>
    <row r="578" spans="1:8" x14ac:dyDescent="0.2">
      <c r="A578" s="35">
        <f t="shared" si="11"/>
        <v>1572</v>
      </c>
      <c r="B578" s="34">
        <v>280.57446808510639</v>
      </c>
      <c r="C578" s="27"/>
      <c r="H578" s="34"/>
    </row>
    <row r="579" spans="1:8" x14ac:dyDescent="0.2">
      <c r="A579" s="35">
        <f t="shared" si="11"/>
        <v>1573</v>
      </c>
      <c r="B579" s="34">
        <v>280.55319148936172</v>
      </c>
      <c r="C579" s="27"/>
      <c r="H579" s="34"/>
    </row>
    <row r="580" spans="1:8" x14ac:dyDescent="0.2">
      <c r="A580" s="35">
        <f t="shared" si="11"/>
        <v>1574</v>
      </c>
      <c r="B580" s="34">
        <v>280.531914893617</v>
      </c>
      <c r="C580" s="27"/>
      <c r="H580" s="34"/>
    </row>
    <row r="581" spans="1:8" x14ac:dyDescent="0.2">
      <c r="A581" s="35">
        <f t="shared" si="11"/>
        <v>1575</v>
      </c>
      <c r="B581" s="34">
        <v>280.51063829787233</v>
      </c>
      <c r="C581" s="27"/>
      <c r="H581" s="34"/>
    </row>
    <row r="582" spans="1:8" x14ac:dyDescent="0.2">
      <c r="A582" s="35">
        <f t="shared" si="11"/>
        <v>1576</v>
      </c>
      <c r="B582" s="34">
        <v>280.48936170212767</v>
      </c>
      <c r="C582" s="27"/>
      <c r="H582" s="34"/>
    </row>
    <row r="583" spans="1:8" x14ac:dyDescent="0.2">
      <c r="A583" s="35">
        <f t="shared" si="11"/>
        <v>1577</v>
      </c>
      <c r="B583" s="34">
        <v>280.468085106383</v>
      </c>
      <c r="C583" s="27"/>
      <c r="H583" s="34"/>
    </row>
    <row r="584" spans="1:8" x14ac:dyDescent="0.2">
      <c r="A584" s="35">
        <f t="shared" si="11"/>
        <v>1578</v>
      </c>
      <c r="B584" s="34">
        <v>280.44680851063828</v>
      </c>
      <c r="C584" s="27"/>
      <c r="H584" s="34"/>
    </row>
    <row r="585" spans="1:8" x14ac:dyDescent="0.2">
      <c r="A585" s="35">
        <f t="shared" si="11"/>
        <v>1579</v>
      </c>
      <c r="B585" s="34">
        <v>280.42553191489361</v>
      </c>
      <c r="C585" s="27"/>
      <c r="H585" s="34"/>
    </row>
    <row r="586" spans="1:8" x14ac:dyDescent="0.2">
      <c r="A586" s="35">
        <f t="shared" si="11"/>
        <v>1580</v>
      </c>
      <c r="B586" s="34">
        <v>280.40425531914894</v>
      </c>
      <c r="C586" s="27"/>
      <c r="H586" s="34"/>
    </row>
    <row r="587" spans="1:8" x14ac:dyDescent="0.2">
      <c r="A587" s="35">
        <f t="shared" si="11"/>
        <v>1581</v>
      </c>
      <c r="B587" s="34">
        <v>280.38297872340428</v>
      </c>
      <c r="C587" s="27"/>
      <c r="H587" s="34"/>
    </row>
    <row r="588" spans="1:8" x14ac:dyDescent="0.2">
      <c r="A588" s="35">
        <f t="shared" si="11"/>
        <v>1582</v>
      </c>
      <c r="B588" s="34">
        <v>280.36170212765956</v>
      </c>
      <c r="C588" s="27"/>
      <c r="H588" s="34"/>
    </row>
    <row r="589" spans="1:8" x14ac:dyDescent="0.2">
      <c r="A589" s="35">
        <f t="shared" si="11"/>
        <v>1583</v>
      </c>
      <c r="B589" s="34">
        <v>280.34042553191489</v>
      </c>
      <c r="C589" s="27"/>
      <c r="H589" s="34"/>
    </row>
    <row r="590" spans="1:8" x14ac:dyDescent="0.2">
      <c r="A590" s="35">
        <f t="shared" si="11"/>
        <v>1584</v>
      </c>
      <c r="B590" s="34">
        <v>280.31914893617022</v>
      </c>
      <c r="C590" s="27"/>
      <c r="H590" s="34"/>
    </row>
    <row r="591" spans="1:8" x14ac:dyDescent="0.2">
      <c r="A591" s="35">
        <f t="shared" si="11"/>
        <v>1585</v>
      </c>
      <c r="B591" s="34">
        <v>280.29787234042556</v>
      </c>
      <c r="C591" s="27"/>
      <c r="H591" s="34"/>
    </row>
    <row r="592" spans="1:8" x14ac:dyDescent="0.2">
      <c r="A592" s="35">
        <f t="shared" si="11"/>
        <v>1586</v>
      </c>
      <c r="B592" s="34">
        <v>280.27659574468083</v>
      </c>
      <c r="C592" s="27"/>
      <c r="H592" s="34"/>
    </row>
    <row r="593" spans="1:8" x14ac:dyDescent="0.2">
      <c r="A593" s="35">
        <f t="shared" si="11"/>
        <v>1587</v>
      </c>
      <c r="B593" s="34">
        <v>280.25531914893617</v>
      </c>
      <c r="C593" s="27"/>
      <c r="H593" s="34"/>
    </row>
    <row r="594" spans="1:8" x14ac:dyDescent="0.2">
      <c r="A594" s="35">
        <f t="shared" si="11"/>
        <v>1588</v>
      </c>
      <c r="B594" s="34">
        <v>280.2340425531915</v>
      </c>
      <c r="C594" s="27"/>
      <c r="H594" s="34"/>
    </row>
    <row r="595" spans="1:8" x14ac:dyDescent="0.2">
      <c r="A595" s="35">
        <f t="shared" si="11"/>
        <v>1589</v>
      </c>
      <c r="B595" s="34">
        <v>280.21276595744678</v>
      </c>
      <c r="C595" s="27"/>
      <c r="H595" s="34"/>
    </row>
    <row r="596" spans="1:8" x14ac:dyDescent="0.2">
      <c r="A596" s="35">
        <f t="shared" si="11"/>
        <v>1590</v>
      </c>
      <c r="B596" s="34">
        <v>280.19148936170211</v>
      </c>
      <c r="C596" s="27"/>
      <c r="H596" s="34"/>
    </row>
    <row r="597" spans="1:8" x14ac:dyDescent="0.2">
      <c r="A597" s="35">
        <f t="shared" si="11"/>
        <v>1591</v>
      </c>
      <c r="B597" s="34">
        <v>280.17021276595744</v>
      </c>
      <c r="C597" s="27"/>
      <c r="H597" s="34"/>
    </row>
    <row r="598" spans="1:8" x14ac:dyDescent="0.2">
      <c r="A598" s="35">
        <f t="shared" si="11"/>
        <v>1592</v>
      </c>
      <c r="B598" s="34">
        <v>280.14893617021278</v>
      </c>
      <c r="C598" s="27"/>
      <c r="H598" s="34"/>
    </row>
    <row r="599" spans="1:8" x14ac:dyDescent="0.2">
      <c r="A599" s="35">
        <f t="shared" si="11"/>
        <v>1593</v>
      </c>
      <c r="B599" s="34">
        <v>280.12765957446805</v>
      </c>
      <c r="C599" s="27"/>
      <c r="H599" s="34"/>
    </row>
    <row r="600" spans="1:8" x14ac:dyDescent="0.2">
      <c r="A600" s="35">
        <f t="shared" si="11"/>
        <v>1594</v>
      </c>
      <c r="B600" s="34">
        <v>280.10638297872339</v>
      </c>
      <c r="C600" s="27"/>
      <c r="H600" s="34"/>
    </row>
    <row r="601" spans="1:8" x14ac:dyDescent="0.2">
      <c r="A601" s="35">
        <f t="shared" si="11"/>
        <v>1595</v>
      </c>
      <c r="B601" s="34">
        <v>280.08510638297872</v>
      </c>
      <c r="C601" s="27"/>
      <c r="H601" s="34"/>
    </row>
    <row r="602" spans="1:8" x14ac:dyDescent="0.2">
      <c r="A602" s="35">
        <f t="shared" si="11"/>
        <v>1596</v>
      </c>
      <c r="B602" s="34">
        <v>280.06382978723406</v>
      </c>
      <c r="C602" s="27"/>
      <c r="H602" s="34"/>
    </row>
    <row r="603" spans="1:8" x14ac:dyDescent="0.2">
      <c r="A603" s="35">
        <f t="shared" si="11"/>
        <v>1597</v>
      </c>
      <c r="B603" s="34">
        <v>280.04255319148933</v>
      </c>
      <c r="C603" s="27"/>
      <c r="H603" s="34"/>
    </row>
    <row r="604" spans="1:8" x14ac:dyDescent="0.2">
      <c r="A604" s="35">
        <f t="shared" si="11"/>
        <v>1598</v>
      </c>
      <c r="B604" s="34">
        <v>280.02127659574467</v>
      </c>
      <c r="C604" s="27"/>
      <c r="H604" s="34"/>
    </row>
    <row r="605" spans="1:8" x14ac:dyDescent="0.2">
      <c r="A605" s="35">
        <f t="shared" si="11"/>
        <v>1599</v>
      </c>
      <c r="B605" s="34">
        <v>280</v>
      </c>
      <c r="C605" s="27"/>
      <c r="H605" s="34"/>
    </row>
    <row r="606" spans="1:8" x14ac:dyDescent="0.2">
      <c r="A606" s="35">
        <v>1600</v>
      </c>
      <c r="B606" s="34">
        <v>280</v>
      </c>
      <c r="C606" s="27"/>
      <c r="H606" s="34"/>
    </row>
    <row r="607" spans="1:8" x14ac:dyDescent="0.2">
      <c r="A607" s="35">
        <f t="shared" ref="A607:A654" si="12">SUM(A606+1)</f>
        <v>1601</v>
      </c>
      <c r="B607" s="34">
        <v>280</v>
      </c>
      <c r="C607" s="27"/>
      <c r="H607" s="34"/>
    </row>
    <row r="608" spans="1:8" x14ac:dyDescent="0.2">
      <c r="A608" s="35">
        <f t="shared" si="12"/>
        <v>1602</v>
      </c>
      <c r="B608" s="34">
        <v>280</v>
      </c>
      <c r="C608" s="27"/>
      <c r="H608" s="34"/>
    </row>
    <row r="609" spans="1:8" x14ac:dyDescent="0.2">
      <c r="A609" s="35">
        <f t="shared" si="12"/>
        <v>1603</v>
      </c>
      <c r="B609" s="34">
        <v>280</v>
      </c>
      <c r="C609" s="27"/>
      <c r="H609" s="34"/>
    </row>
    <row r="610" spans="1:8" x14ac:dyDescent="0.2">
      <c r="A610" s="35">
        <f t="shared" si="12"/>
        <v>1604</v>
      </c>
      <c r="B610" s="34">
        <v>280</v>
      </c>
      <c r="C610" s="27"/>
      <c r="H610" s="34"/>
    </row>
    <row r="611" spans="1:8" x14ac:dyDescent="0.2">
      <c r="A611" s="35">
        <f t="shared" si="12"/>
        <v>1605</v>
      </c>
      <c r="B611" s="34">
        <v>280</v>
      </c>
      <c r="C611" s="27"/>
      <c r="H611" s="34"/>
    </row>
    <row r="612" spans="1:8" x14ac:dyDescent="0.2">
      <c r="A612" s="35">
        <f t="shared" si="12"/>
        <v>1606</v>
      </c>
      <c r="B612" s="34">
        <v>280</v>
      </c>
      <c r="C612" s="27"/>
      <c r="H612" s="34"/>
    </row>
    <row r="613" spans="1:8" x14ac:dyDescent="0.2">
      <c r="A613" s="35">
        <f t="shared" si="12"/>
        <v>1607</v>
      </c>
      <c r="B613" s="34">
        <v>280</v>
      </c>
      <c r="C613" s="27"/>
      <c r="H613" s="34"/>
    </row>
    <row r="614" spans="1:8" x14ac:dyDescent="0.2">
      <c r="A614" s="35">
        <f t="shared" si="12"/>
        <v>1608</v>
      </c>
      <c r="B614" s="34">
        <v>280</v>
      </c>
      <c r="C614" s="27"/>
      <c r="H614" s="34"/>
    </row>
    <row r="615" spans="1:8" x14ac:dyDescent="0.2">
      <c r="A615" s="35">
        <f t="shared" si="12"/>
        <v>1609</v>
      </c>
      <c r="B615" s="34">
        <v>280</v>
      </c>
      <c r="C615" s="27"/>
      <c r="H615" s="34"/>
    </row>
    <row r="616" spans="1:8" x14ac:dyDescent="0.2">
      <c r="A616" s="35">
        <f t="shared" si="12"/>
        <v>1610</v>
      </c>
      <c r="B616" s="34">
        <v>280</v>
      </c>
      <c r="C616" s="27"/>
      <c r="H616" s="34"/>
    </row>
    <row r="617" spans="1:8" x14ac:dyDescent="0.2">
      <c r="A617" s="35">
        <f t="shared" si="12"/>
        <v>1611</v>
      </c>
      <c r="B617" s="34">
        <v>280</v>
      </c>
      <c r="C617" s="27"/>
      <c r="H617" s="34"/>
    </row>
    <row r="618" spans="1:8" x14ac:dyDescent="0.2">
      <c r="A618" s="35">
        <f t="shared" si="12"/>
        <v>1612</v>
      </c>
      <c r="B618" s="34">
        <v>280</v>
      </c>
      <c r="C618" s="27"/>
      <c r="H618" s="34"/>
    </row>
    <row r="619" spans="1:8" x14ac:dyDescent="0.2">
      <c r="A619" s="35">
        <f t="shared" si="12"/>
        <v>1613</v>
      </c>
      <c r="B619" s="34">
        <v>280</v>
      </c>
      <c r="C619" s="27"/>
      <c r="H619" s="34"/>
    </row>
    <row r="620" spans="1:8" x14ac:dyDescent="0.2">
      <c r="A620" s="35">
        <f t="shared" si="12"/>
        <v>1614</v>
      </c>
      <c r="B620" s="34">
        <v>280</v>
      </c>
      <c r="C620" s="27"/>
      <c r="H620" s="34"/>
    </row>
    <row r="621" spans="1:8" x14ac:dyDescent="0.2">
      <c r="A621" s="35">
        <f t="shared" si="12"/>
        <v>1615</v>
      </c>
      <c r="B621" s="34">
        <v>280</v>
      </c>
      <c r="C621" s="27"/>
      <c r="H621" s="34"/>
    </row>
    <row r="622" spans="1:8" x14ac:dyDescent="0.2">
      <c r="A622" s="35">
        <f t="shared" si="12"/>
        <v>1616</v>
      </c>
      <c r="B622" s="34">
        <v>280</v>
      </c>
      <c r="C622" s="27"/>
      <c r="H622" s="34"/>
    </row>
    <row r="623" spans="1:8" x14ac:dyDescent="0.2">
      <c r="A623" s="35">
        <f t="shared" si="12"/>
        <v>1617</v>
      </c>
      <c r="B623" s="34">
        <v>280</v>
      </c>
      <c r="C623" s="27"/>
      <c r="H623" s="34"/>
    </row>
    <row r="624" spans="1:8" x14ac:dyDescent="0.2">
      <c r="A624" s="35">
        <f t="shared" si="12"/>
        <v>1618</v>
      </c>
      <c r="B624" s="34">
        <v>280</v>
      </c>
      <c r="C624" s="27"/>
      <c r="H624" s="34"/>
    </row>
    <row r="625" spans="1:8" x14ac:dyDescent="0.2">
      <c r="A625" s="35">
        <f t="shared" si="12"/>
        <v>1619</v>
      </c>
      <c r="B625" s="34">
        <v>280</v>
      </c>
      <c r="C625" s="27"/>
      <c r="H625" s="34"/>
    </row>
    <row r="626" spans="1:8" x14ac:dyDescent="0.2">
      <c r="A626" s="35">
        <f t="shared" si="12"/>
        <v>1620</v>
      </c>
      <c r="B626" s="34">
        <v>280</v>
      </c>
      <c r="C626" s="27"/>
      <c r="H626" s="34"/>
    </row>
    <row r="627" spans="1:8" x14ac:dyDescent="0.2">
      <c r="A627" s="35">
        <f t="shared" si="12"/>
        <v>1621</v>
      </c>
      <c r="B627" s="34">
        <v>280</v>
      </c>
      <c r="C627" s="27"/>
      <c r="H627" s="34"/>
    </row>
    <row r="628" spans="1:8" x14ac:dyDescent="0.2">
      <c r="A628" s="35">
        <f t="shared" si="12"/>
        <v>1622</v>
      </c>
      <c r="B628" s="34">
        <v>280</v>
      </c>
      <c r="C628" s="27"/>
      <c r="H628" s="34"/>
    </row>
    <row r="629" spans="1:8" x14ac:dyDescent="0.2">
      <c r="A629" s="35">
        <f t="shared" si="12"/>
        <v>1623</v>
      </c>
      <c r="B629" s="34">
        <v>280</v>
      </c>
      <c r="C629" s="27"/>
      <c r="H629" s="34"/>
    </row>
    <row r="630" spans="1:8" x14ac:dyDescent="0.2">
      <c r="A630" s="35">
        <f t="shared" si="12"/>
        <v>1624</v>
      </c>
      <c r="B630" s="34">
        <v>280</v>
      </c>
      <c r="C630" s="27"/>
      <c r="H630" s="34"/>
    </row>
    <row r="631" spans="1:8" x14ac:dyDescent="0.2">
      <c r="A631" s="35">
        <f t="shared" si="12"/>
        <v>1625</v>
      </c>
      <c r="B631" s="34">
        <v>280</v>
      </c>
      <c r="C631" s="27"/>
      <c r="H631" s="34"/>
    </row>
    <row r="632" spans="1:8" x14ac:dyDescent="0.2">
      <c r="A632" s="35">
        <f t="shared" si="12"/>
        <v>1626</v>
      </c>
      <c r="B632" s="34">
        <v>280</v>
      </c>
      <c r="C632" s="27"/>
      <c r="H632" s="34"/>
    </row>
    <row r="633" spans="1:8" x14ac:dyDescent="0.2">
      <c r="A633" s="35">
        <f t="shared" si="12"/>
        <v>1627</v>
      </c>
      <c r="B633" s="34">
        <v>280</v>
      </c>
      <c r="C633" s="27"/>
      <c r="H633" s="34"/>
    </row>
    <row r="634" spans="1:8" x14ac:dyDescent="0.2">
      <c r="A634" s="35">
        <f t="shared" si="12"/>
        <v>1628</v>
      </c>
      <c r="B634" s="34">
        <v>280</v>
      </c>
      <c r="C634" s="27"/>
      <c r="H634" s="34"/>
    </row>
    <row r="635" spans="1:8" x14ac:dyDescent="0.2">
      <c r="A635" s="35">
        <f t="shared" si="12"/>
        <v>1629</v>
      </c>
      <c r="B635" s="34">
        <v>280</v>
      </c>
      <c r="C635" s="27"/>
      <c r="H635" s="34"/>
    </row>
    <row r="636" spans="1:8" x14ac:dyDescent="0.2">
      <c r="A636" s="35">
        <f t="shared" si="12"/>
        <v>1630</v>
      </c>
      <c r="B636" s="34">
        <v>280</v>
      </c>
      <c r="C636" s="27"/>
      <c r="H636" s="34"/>
    </row>
    <row r="637" spans="1:8" x14ac:dyDescent="0.2">
      <c r="A637" s="35">
        <f t="shared" si="12"/>
        <v>1631</v>
      </c>
      <c r="B637" s="34">
        <v>280</v>
      </c>
      <c r="C637" s="27"/>
      <c r="H637" s="34"/>
    </row>
    <row r="638" spans="1:8" x14ac:dyDescent="0.2">
      <c r="A638" s="35">
        <f t="shared" si="12"/>
        <v>1632</v>
      </c>
      <c r="B638" s="34">
        <v>280</v>
      </c>
      <c r="C638" s="27"/>
      <c r="H638" s="34"/>
    </row>
    <row r="639" spans="1:8" x14ac:dyDescent="0.2">
      <c r="A639" s="35">
        <f t="shared" si="12"/>
        <v>1633</v>
      </c>
      <c r="B639" s="34">
        <v>280</v>
      </c>
      <c r="C639" s="27"/>
      <c r="H639" s="34"/>
    </row>
    <row r="640" spans="1:8" x14ac:dyDescent="0.2">
      <c r="A640" s="35">
        <f t="shared" si="12"/>
        <v>1634</v>
      </c>
      <c r="B640" s="34">
        <v>280</v>
      </c>
      <c r="C640" s="27"/>
      <c r="H640" s="34"/>
    </row>
    <row r="641" spans="1:8" x14ac:dyDescent="0.2">
      <c r="A641" s="35">
        <f t="shared" si="12"/>
        <v>1635</v>
      </c>
      <c r="B641" s="34">
        <v>280</v>
      </c>
      <c r="C641" s="27"/>
      <c r="H641" s="34"/>
    </row>
    <row r="642" spans="1:8" x14ac:dyDescent="0.2">
      <c r="A642" s="35">
        <f t="shared" si="12"/>
        <v>1636</v>
      </c>
      <c r="B642" s="34">
        <v>280</v>
      </c>
      <c r="C642" s="27"/>
      <c r="H642" s="34"/>
    </row>
    <row r="643" spans="1:8" x14ac:dyDescent="0.2">
      <c r="A643" s="35">
        <f t="shared" si="12"/>
        <v>1637</v>
      </c>
      <c r="B643" s="34">
        <v>280</v>
      </c>
      <c r="C643" s="27"/>
      <c r="H643" s="34"/>
    </row>
    <row r="644" spans="1:8" x14ac:dyDescent="0.2">
      <c r="A644" s="35">
        <f t="shared" si="12"/>
        <v>1638</v>
      </c>
      <c r="B644" s="34">
        <v>280</v>
      </c>
      <c r="C644" s="27"/>
      <c r="H644" s="34"/>
    </row>
    <row r="645" spans="1:8" x14ac:dyDescent="0.2">
      <c r="A645" s="35">
        <f t="shared" si="12"/>
        <v>1639</v>
      </c>
      <c r="B645" s="34">
        <v>280</v>
      </c>
      <c r="C645" s="27"/>
      <c r="H645" s="34"/>
    </row>
    <row r="646" spans="1:8" x14ac:dyDescent="0.2">
      <c r="A646" s="35">
        <f t="shared" si="12"/>
        <v>1640</v>
      </c>
      <c r="B646" s="34">
        <v>280</v>
      </c>
      <c r="C646" s="27"/>
      <c r="H646" s="34"/>
    </row>
    <row r="647" spans="1:8" x14ac:dyDescent="0.2">
      <c r="A647" s="35">
        <f t="shared" si="12"/>
        <v>1641</v>
      </c>
      <c r="B647" s="34">
        <v>280</v>
      </c>
      <c r="C647" s="27"/>
      <c r="H647" s="34"/>
    </row>
    <row r="648" spans="1:8" x14ac:dyDescent="0.2">
      <c r="A648" s="35">
        <f t="shared" si="12"/>
        <v>1642</v>
      </c>
      <c r="B648" s="34">
        <v>280</v>
      </c>
      <c r="C648" s="27"/>
      <c r="H648" s="34"/>
    </row>
    <row r="649" spans="1:8" x14ac:dyDescent="0.2">
      <c r="A649" s="35">
        <f t="shared" si="12"/>
        <v>1643</v>
      </c>
      <c r="B649" s="34">
        <v>280</v>
      </c>
      <c r="C649" s="27"/>
      <c r="H649" s="34"/>
    </row>
    <row r="650" spans="1:8" x14ac:dyDescent="0.2">
      <c r="A650" s="35">
        <f t="shared" si="12"/>
        <v>1644</v>
      </c>
      <c r="B650" s="34">
        <v>280</v>
      </c>
      <c r="C650" s="27"/>
      <c r="H650" s="34"/>
    </row>
    <row r="651" spans="1:8" x14ac:dyDescent="0.2">
      <c r="A651" s="35">
        <f t="shared" si="12"/>
        <v>1645</v>
      </c>
      <c r="B651" s="34">
        <v>280</v>
      </c>
      <c r="C651" s="27"/>
      <c r="H651" s="34"/>
    </row>
    <row r="652" spans="1:8" x14ac:dyDescent="0.2">
      <c r="A652" s="35">
        <f t="shared" si="12"/>
        <v>1646</v>
      </c>
      <c r="B652" s="34">
        <v>280.02857142857141</v>
      </c>
      <c r="C652" s="27"/>
      <c r="H652" s="34"/>
    </row>
    <row r="653" spans="1:8" x14ac:dyDescent="0.2">
      <c r="A653" s="35">
        <f t="shared" si="12"/>
        <v>1647</v>
      </c>
      <c r="B653" s="34">
        <v>280.05714285714288</v>
      </c>
      <c r="C653" s="27"/>
      <c r="H653" s="34"/>
    </row>
    <row r="654" spans="1:8" x14ac:dyDescent="0.2">
      <c r="A654" s="35">
        <f t="shared" si="12"/>
        <v>1648</v>
      </c>
      <c r="B654" s="34">
        <v>280.08571428571429</v>
      </c>
      <c r="C654" s="27"/>
      <c r="H654" s="34"/>
    </row>
    <row r="655" spans="1:8" x14ac:dyDescent="0.2">
      <c r="A655" s="35">
        <v>1649</v>
      </c>
      <c r="B655" s="34">
        <v>280.1142857142857</v>
      </c>
      <c r="C655" s="27"/>
      <c r="H655" s="34"/>
    </row>
    <row r="656" spans="1:8" x14ac:dyDescent="0.2">
      <c r="A656" s="35">
        <v>1650</v>
      </c>
      <c r="B656" s="34">
        <v>280.14285714285717</v>
      </c>
      <c r="C656" s="27"/>
      <c r="H656" s="34"/>
    </row>
    <row r="657" spans="1:8" x14ac:dyDescent="0.2">
      <c r="A657" s="35">
        <f t="shared" ref="A657:A705" si="13">SUM(A656+1)</f>
        <v>1651</v>
      </c>
      <c r="B657" s="34">
        <v>280.17142857142858</v>
      </c>
      <c r="C657" s="27"/>
      <c r="H657" s="34"/>
    </row>
    <row r="658" spans="1:8" x14ac:dyDescent="0.2">
      <c r="A658" s="35">
        <f t="shared" si="13"/>
        <v>1652</v>
      </c>
      <c r="B658" s="34">
        <v>280.2</v>
      </c>
      <c r="C658" s="27"/>
      <c r="H658" s="34"/>
    </row>
    <row r="659" spans="1:8" x14ac:dyDescent="0.2">
      <c r="A659" s="35">
        <f t="shared" si="13"/>
        <v>1653</v>
      </c>
      <c r="B659" s="34">
        <v>280.22857142857146</v>
      </c>
      <c r="C659" s="27"/>
      <c r="H659" s="34"/>
    </row>
    <row r="660" spans="1:8" x14ac:dyDescent="0.2">
      <c r="A660" s="35">
        <f t="shared" si="13"/>
        <v>1654</v>
      </c>
      <c r="B660" s="34">
        <v>280.25714285714287</v>
      </c>
      <c r="C660" s="27"/>
      <c r="H660" s="34"/>
    </row>
    <row r="661" spans="1:8" x14ac:dyDescent="0.2">
      <c r="A661" s="35">
        <f t="shared" si="13"/>
        <v>1655</v>
      </c>
      <c r="B661" s="34">
        <v>280.28571428571428</v>
      </c>
      <c r="C661" s="27"/>
      <c r="H661" s="34"/>
    </row>
    <row r="662" spans="1:8" x14ac:dyDescent="0.2">
      <c r="A662" s="35">
        <f t="shared" si="13"/>
        <v>1656</v>
      </c>
      <c r="B662" s="34">
        <v>280.31428571428569</v>
      </c>
      <c r="C662" s="27"/>
      <c r="H662" s="34"/>
    </row>
    <row r="663" spans="1:8" x14ac:dyDescent="0.2">
      <c r="A663" s="35">
        <f t="shared" si="13"/>
        <v>1657</v>
      </c>
      <c r="B663" s="34">
        <v>280.34285714285716</v>
      </c>
      <c r="C663" s="27"/>
      <c r="H663" s="34"/>
    </row>
    <row r="664" spans="1:8" x14ac:dyDescent="0.2">
      <c r="A664" s="35">
        <f t="shared" si="13"/>
        <v>1658</v>
      </c>
      <c r="B664" s="34">
        <v>280.37142857142857</v>
      </c>
      <c r="C664" s="27"/>
      <c r="H664" s="34"/>
    </row>
    <row r="665" spans="1:8" x14ac:dyDescent="0.2">
      <c r="A665" s="35">
        <f t="shared" si="13"/>
        <v>1659</v>
      </c>
      <c r="B665" s="34">
        <v>280.39999999999998</v>
      </c>
      <c r="C665" s="27"/>
      <c r="H665" s="34"/>
    </row>
    <row r="666" spans="1:8" x14ac:dyDescent="0.2">
      <c r="A666" s="35">
        <f t="shared" si="13"/>
        <v>1660</v>
      </c>
      <c r="B666" s="34">
        <v>280.42857142857144</v>
      </c>
      <c r="C666" s="27"/>
      <c r="H666" s="34"/>
    </row>
    <row r="667" spans="1:8" x14ac:dyDescent="0.2">
      <c r="A667" s="35">
        <f t="shared" si="13"/>
        <v>1661</v>
      </c>
      <c r="B667" s="34">
        <v>280.45714285714286</v>
      </c>
      <c r="C667" s="27"/>
      <c r="H667" s="34"/>
    </row>
    <row r="668" spans="1:8" x14ac:dyDescent="0.2">
      <c r="A668" s="35">
        <f t="shared" si="13"/>
        <v>1662</v>
      </c>
      <c r="B668" s="34">
        <v>280.48571428571427</v>
      </c>
      <c r="C668" s="27"/>
      <c r="H668" s="34"/>
    </row>
    <row r="669" spans="1:8" x14ac:dyDescent="0.2">
      <c r="A669" s="35">
        <f t="shared" si="13"/>
        <v>1663</v>
      </c>
      <c r="B669" s="34">
        <v>280.51428571428573</v>
      </c>
      <c r="C669" s="27"/>
      <c r="H669" s="34"/>
    </row>
    <row r="670" spans="1:8" x14ac:dyDescent="0.2">
      <c r="A670" s="35">
        <f t="shared" si="13"/>
        <v>1664</v>
      </c>
      <c r="B670" s="34">
        <v>280.54285714285714</v>
      </c>
      <c r="C670" s="27"/>
      <c r="H670" s="34"/>
    </row>
    <row r="671" spans="1:8" x14ac:dyDescent="0.2">
      <c r="A671" s="35">
        <f t="shared" si="13"/>
        <v>1665</v>
      </c>
      <c r="B671" s="34">
        <v>280.57142857142856</v>
      </c>
      <c r="C671" s="27"/>
      <c r="H671" s="34"/>
    </row>
    <row r="672" spans="1:8" x14ac:dyDescent="0.2">
      <c r="A672" s="35">
        <f t="shared" si="13"/>
        <v>1666</v>
      </c>
      <c r="B672" s="34">
        <v>280.60000000000002</v>
      </c>
      <c r="C672" s="27"/>
      <c r="H672" s="34"/>
    </row>
    <row r="673" spans="1:8" x14ac:dyDescent="0.2">
      <c r="A673" s="35">
        <f t="shared" si="13"/>
        <v>1667</v>
      </c>
      <c r="B673" s="34">
        <v>280.62857142857143</v>
      </c>
      <c r="C673" s="27"/>
      <c r="H673" s="34"/>
    </row>
    <row r="674" spans="1:8" x14ac:dyDescent="0.2">
      <c r="A674" s="35">
        <f t="shared" si="13"/>
        <v>1668</v>
      </c>
      <c r="B674" s="34">
        <v>280.65714285714284</v>
      </c>
      <c r="C674" s="27"/>
      <c r="H674" s="34"/>
    </row>
    <row r="675" spans="1:8" x14ac:dyDescent="0.2">
      <c r="A675" s="35">
        <f t="shared" si="13"/>
        <v>1669</v>
      </c>
      <c r="B675" s="34">
        <v>280.68571428571431</v>
      </c>
      <c r="C675" s="27"/>
      <c r="H675" s="34"/>
    </row>
    <row r="676" spans="1:8" x14ac:dyDescent="0.2">
      <c r="A676" s="35">
        <f t="shared" si="13"/>
        <v>1670</v>
      </c>
      <c r="B676" s="34">
        <v>280.71428571428572</v>
      </c>
      <c r="C676" s="27"/>
      <c r="H676" s="34"/>
    </row>
    <row r="677" spans="1:8" x14ac:dyDescent="0.2">
      <c r="A677" s="35">
        <f t="shared" si="13"/>
        <v>1671</v>
      </c>
      <c r="B677" s="34">
        <v>280.74285714285713</v>
      </c>
      <c r="C677" s="27"/>
      <c r="H677" s="34"/>
    </row>
    <row r="678" spans="1:8" x14ac:dyDescent="0.2">
      <c r="A678" s="35">
        <f t="shared" si="13"/>
        <v>1672</v>
      </c>
      <c r="B678" s="34">
        <v>280.77142857142854</v>
      </c>
      <c r="C678" s="27"/>
      <c r="H678" s="34"/>
    </row>
    <row r="679" spans="1:8" x14ac:dyDescent="0.2">
      <c r="A679" s="35">
        <f t="shared" si="13"/>
        <v>1673</v>
      </c>
      <c r="B679" s="34">
        <v>280.8</v>
      </c>
      <c r="C679" s="27"/>
      <c r="H679" s="34"/>
    </row>
    <row r="680" spans="1:8" x14ac:dyDescent="0.2">
      <c r="A680" s="35">
        <f t="shared" si="13"/>
        <v>1674</v>
      </c>
      <c r="B680" s="34">
        <v>280.82857142857142</v>
      </c>
      <c r="C680" s="27"/>
      <c r="H680" s="34"/>
    </row>
    <row r="681" spans="1:8" x14ac:dyDescent="0.2">
      <c r="A681" s="35">
        <f t="shared" si="13"/>
        <v>1675</v>
      </c>
      <c r="B681" s="34">
        <v>280.85714285714283</v>
      </c>
      <c r="C681" s="27"/>
      <c r="H681" s="34"/>
    </row>
    <row r="682" spans="1:8" x14ac:dyDescent="0.2">
      <c r="A682" s="35">
        <f t="shared" si="13"/>
        <v>1676</v>
      </c>
      <c r="B682" s="34">
        <v>280.8857142857143</v>
      </c>
      <c r="C682" s="27"/>
      <c r="H682" s="34"/>
    </row>
    <row r="683" spans="1:8" x14ac:dyDescent="0.2">
      <c r="A683" s="35">
        <f t="shared" si="13"/>
        <v>1677</v>
      </c>
      <c r="B683" s="34">
        <v>280.91428571428571</v>
      </c>
      <c r="C683" s="27"/>
      <c r="H683" s="34"/>
    </row>
    <row r="684" spans="1:8" x14ac:dyDescent="0.2">
      <c r="A684" s="35">
        <f t="shared" si="13"/>
        <v>1678</v>
      </c>
      <c r="B684" s="34">
        <v>280.94285714285712</v>
      </c>
      <c r="C684" s="27"/>
      <c r="H684" s="34"/>
    </row>
    <row r="685" spans="1:8" x14ac:dyDescent="0.2">
      <c r="A685" s="35">
        <f t="shared" si="13"/>
        <v>1679</v>
      </c>
      <c r="B685" s="34">
        <v>280.97142857142859</v>
      </c>
      <c r="C685" s="27"/>
      <c r="H685" s="34"/>
    </row>
    <row r="686" spans="1:8" x14ac:dyDescent="0.2">
      <c r="A686" s="35">
        <f t="shared" si="13"/>
        <v>1680</v>
      </c>
      <c r="B686" s="34">
        <v>281</v>
      </c>
      <c r="C686" s="27"/>
      <c r="H686" s="34"/>
    </row>
    <row r="687" spans="1:8" x14ac:dyDescent="0.2">
      <c r="A687" s="35">
        <f t="shared" si="13"/>
        <v>1681</v>
      </c>
      <c r="B687" s="34">
        <v>280.97142857142859</v>
      </c>
      <c r="C687" s="27"/>
      <c r="H687" s="34"/>
    </row>
    <row r="688" spans="1:8" x14ac:dyDescent="0.2">
      <c r="A688" s="35">
        <f t="shared" si="13"/>
        <v>1682</v>
      </c>
      <c r="B688" s="34">
        <v>280.94285714285712</v>
      </c>
      <c r="C688" s="27"/>
      <c r="H688" s="34"/>
    </row>
    <row r="689" spans="1:8" x14ac:dyDescent="0.2">
      <c r="A689" s="35">
        <f t="shared" si="13"/>
        <v>1683</v>
      </c>
      <c r="B689" s="34">
        <v>280.91428571428571</v>
      </c>
      <c r="C689" s="27"/>
      <c r="H689" s="34"/>
    </row>
    <row r="690" spans="1:8" x14ac:dyDescent="0.2">
      <c r="A690" s="35">
        <f t="shared" si="13"/>
        <v>1684</v>
      </c>
      <c r="B690" s="34">
        <v>280.8857142857143</v>
      </c>
      <c r="C690" s="27"/>
      <c r="H690" s="34"/>
    </row>
    <row r="691" spans="1:8" x14ac:dyDescent="0.2">
      <c r="A691" s="35">
        <f t="shared" si="13"/>
        <v>1685</v>
      </c>
      <c r="B691" s="34">
        <v>280.85714285714283</v>
      </c>
      <c r="C691" s="27"/>
      <c r="H691" s="34"/>
    </row>
    <row r="692" spans="1:8" x14ac:dyDescent="0.2">
      <c r="A692" s="35">
        <f t="shared" si="13"/>
        <v>1686</v>
      </c>
      <c r="B692" s="34">
        <v>280.82857142857142</v>
      </c>
      <c r="C692" s="27"/>
      <c r="H692" s="34"/>
    </row>
    <row r="693" spans="1:8" x14ac:dyDescent="0.2">
      <c r="A693" s="35">
        <f t="shared" si="13"/>
        <v>1687</v>
      </c>
      <c r="B693" s="34">
        <v>280.8</v>
      </c>
      <c r="C693" s="27"/>
      <c r="H693" s="34"/>
    </row>
    <row r="694" spans="1:8" x14ac:dyDescent="0.2">
      <c r="A694" s="35">
        <f t="shared" si="13"/>
        <v>1688</v>
      </c>
      <c r="B694" s="34">
        <v>280.77142857142854</v>
      </c>
      <c r="C694" s="27"/>
      <c r="H694" s="34"/>
    </row>
    <row r="695" spans="1:8" x14ac:dyDescent="0.2">
      <c r="A695" s="35">
        <f t="shared" si="13"/>
        <v>1689</v>
      </c>
      <c r="B695" s="34">
        <v>280.74285714285713</v>
      </c>
      <c r="C695" s="27"/>
      <c r="H695" s="34"/>
    </row>
    <row r="696" spans="1:8" x14ac:dyDescent="0.2">
      <c r="A696" s="35">
        <f t="shared" si="13"/>
        <v>1690</v>
      </c>
      <c r="B696" s="34">
        <v>280.71428571428572</v>
      </c>
      <c r="C696" s="27"/>
      <c r="H696" s="34"/>
    </row>
    <row r="697" spans="1:8" x14ac:dyDescent="0.2">
      <c r="A697" s="35">
        <f t="shared" si="13"/>
        <v>1691</v>
      </c>
      <c r="B697" s="34">
        <v>280.68571428571431</v>
      </c>
      <c r="C697" s="27"/>
      <c r="H697" s="34"/>
    </row>
    <row r="698" spans="1:8" x14ac:dyDescent="0.2">
      <c r="A698" s="35">
        <f t="shared" si="13"/>
        <v>1692</v>
      </c>
      <c r="B698" s="34">
        <v>280.65714285714284</v>
      </c>
      <c r="C698" s="27"/>
      <c r="H698" s="34"/>
    </row>
    <row r="699" spans="1:8" x14ac:dyDescent="0.2">
      <c r="A699" s="35">
        <f t="shared" si="13"/>
        <v>1693</v>
      </c>
      <c r="B699" s="34">
        <v>280.62857142857143</v>
      </c>
      <c r="C699" s="27"/>
      <c r="H699" s="34"/>
    </row>
    <row r="700" spans="1:8" x14ac:dyDescent="0.2">
      <c r="A700" s="35">
        <f t="shared" si="13"/>
        <v>1694</v>
      </c>
      <c r="B700" s="34">
        <v>280.60000000000002</v>
      </c>
      <c r="C700" s="27"/>
      <c r="H700" s="34"/>
    </row>
    <row r="701" spans="1:8" x14ac:dyDescent="0.2">
      <c r="A701" s="35">
        <f t="shared" si="13"/>
        <v>1695</v>
      </c>
      <c r="B701" s="34">
        <v>280.57142857142856</v>
      </c>
      <c r="C701" s="27"/>
      <c r="H701" s="34"/>
    </row>
    <row r="702" spans="1:8" x14ac:dyDescent="0.2">
      <c r="A702" s="35">
        <f t="shared" si="13"/>
        <v>1696</v>
      </c>
      <c r="B702" s="34">
        <v>280.54285714285714</v>
      </c>
      <c r="C702" s="27"/>
      <c r="H702" s="34"/>
    </row>
    <row r="703" spans="1:8" x14ac:dyDescent="0.2">
      <c r="A703" s="35">
        <f t="shared" si="13"/>
        <v>1697</v>
      </c>
      <c r="B703" s="34">
        <v>280.51428571428573</v>
      </c>
      <c r="C703" s="27"/>
      <c r="H703" s="34"/>
    </row>
    <row r="704" spans="1:8" x14ac:dyDescent="0.2">
      <c r="A704" s="35">
        <f t="shared" si="13"/>
        <v>1698</v>
      </c>
      <c r="B704" s="34">
        <v>280.48571428571427</v>
      </c>
      <c r="C704" s="27"/>
      <c r="H704" s="34"/>
    </row>
    <row r="705" spans="1:8" x14ac:dyDescent="0.2">
      <c r="A705" s="35">
        <f t="shared" si="13"/>
        <v>1699</v>
      </c>
      <c r="B705" s="34">
        <v>280.45714285714286</v>
      </c>
      <c r="C705" s="27"/>
      <c r="H705" s="34"/>
    </row>
    <row r="706" spans="1:8" x14ac:dyDescent="0.2">
      <c r="A706" s="35">
        <v>1700</v>
      </c>
      <c r="B706" s="34">
        <v>280.42857142857144</v>
      </c>
      <c r="C706" s="27"/>
      <c r="H706" s="34"/>
    </row>
    <row r="707" spans="1:8" x14ac:dyDescent="0.2">
      <c r="A707" s="35">
        <f t="shared" ref="A707:A749" si="14">SUM(A706+1)</f>
        <v>1701</v>
      </c>
      <c r="B707" s="34">
        <v>280.39999999999998</v>
      </c>
      <c r="C707" s="27"/>
      <c r="H707" s="34"/>
    </row>
    <row r="708" spans="1:8" x14ac:dyDescent="0.2">
      <c r="A708" s="35">
        <f t="shared" si="14"/>
        <v>1702</v>
      </c>
      <c r="B708" s="34">
        <v>280.37142857142857</v>
      </c>
      <c r="C708" s="27"/>
      <c r="H708" s="34"/>
    </row>
    <row r="709" spans="1:8" x14ac:dyDescent="0.2">
      <c r="A709" s="35">
        <f t="shared" si="14"/>
        <v>1703</v>
      </c>
      <c r="B709" s="34">
        <v>280.34285714285716</v>
      </c>
      <c r="C709" s="27"/>
      <c r="H709" s="34"/>
    </row>
    <row r="710" spans="1:8" x14ac:dyDescent="0.2">
      <c r="A710" s="35">
        <f t="shared" si="14"/>
        <v>1704</v>
      </c>
      <c r="B710" s="34">
        <v>280.31428571428569</v>
      </c>
      <c r="C710" s="27"/>
      <c r="H710" s="34"/>
    </row>
    <row r="711" spans="1:8" x14ac:dyDescent="0.2">
      <c r="A711" s="35">
        <f t="shared" si="14"/>
        <v>1705</v>
      </c>
      <c r="B711" s="34">
        <v>280.28571428571428</v>
      </c>
      <c r="C711" s="27"/>
      <c r="H711" s="34"/>
    </row>
    <row r="712" spans="1:8" x14ac:dyDescent="0.2">
      <c r="A712" s="35">
        <f t="shared" si="14"/>
        <v>1706</v>
      </c>
      <c r="B712" s="34">
        <v>280.25714285714287</v>
      </c>
      <c r="C712" s="27"/>
      <c r="H712" s="34"/>
    </row>
    <row r="713" spans="1:8" x14ac:dyDescent="0.2">
      <c r="A713" s="35">
        <f t="shared" si="14"/>
        <v>1707</v>
      </c>
      <c r="B713" s="34">
        <v>280.22857142857146</v>
      </c>
      <c r="C713" s="27"/>
      <c r="H713" s="34"/>
    </row>
    <row r="714" spans="1:8" x14ac:dyDescent="0.2">
      <c r="A714" s="35">
        <f t="shared" si="14"/>
        <v>1708</v>
      </c>
      <c r="B714" s="34">
        <v>280.2</v>
      </c>
      <c r="C714" s="27"/>
      <c r="H714" s="34"/>
    </row>
    <row r="715" spans="1:8" x14ac:dyDescent="0.2">
      <c r="A715" s="35">
        <f t="shared" si="14"/>
        <v>1709</v>
      </c>
      <c r="B715" s="34">
        <v>280.17142857142858</v>
      </c>
      <c r="C715" s="27"/>
      <c r="H715" s="34"/>
    </row>
    <row r="716" spans="1:8" x14ac:dyDescent="0.2">
      <c r="A716" s="35">
        <f t="shared" si="14"/>
        <v>1710</v>
      </c>
      <c r="B716" s="34">
        <v>280.14285714285717</v>
      </c>
      <c r="C716" s="27"/>
      <c r="H716" s="34"/>
    </row>
    <row r="717" spans="1:8" x14ac:dyDescent="0.2">
      <c r="A717" s="35">
        <f t="shared" si="14"/>
        <v>1711</v>
      </c>
      <c r="B717" s="34">
        <v>280.1142857142857</v>
      </c>
      <c r="C717" s="27"/>
      <c r="H717" s="34"/>
    </row>
    <row r="718" spans="1:8" x14ac:dyDescent="0.2">
      <c r="A718" s="35">
        <f t="shared" si="14"/>
        <v>1712</v>
      </c>
      <c r="B718" s="34">
        <v>280.08571428571429</v>
      </c>
      <c r="C718" s="27"/>
      <c r="H718" s="34"/>
    </row>
    <row r="719" spans="1:8" x14ac:dyDescent="0.2">
      <c r="A719" s="35">
        <f t="shared" si="14"/>
        <v>1713</v>
      </c>
      <c r="B719" s="34">
        <v>280.05714285714288</v>
      </c>
      <c r="C719" s="27"/>
      <c r="H719" s="34"/>
    </row>
    <row r="720" spans="1:8" x14ac:dyDescent="0.2">
      <c r="A720" s="35">
        <f t="shared" si="14"/>
        <v>1714</v>
      </c>
      <c r="B720" s="34">
        <v>280.02857142857141</v>
      </c>
      <c r="C720" s="27"/>
      <c r="H720" s="34"/>
    </row>
    <row r="721" spans="1:8" x14ac:dyDescent="0.2">
      <c r="A721" s="35">
        <f t="shared" si="14"/>
        <v>1715</v>
      </c>
      <c r="B721" s="34">
        <v>280</v>
      </c>
      <c r="C721" s="27"/>
      <c r="H721" s="34"/>
    </row>
    <row r="722" spans="1:8" x14ac:dyDescent="0.2">
      <c r="A722" s="35">
        <f t="shared" si="14"/>
        <v>1716</v>
      </c>
      <c r="B722" s="34">
        <v>279.88965517241377</v>
      </c>
      <c r="C722" s="27"/>
      <c r="H722" s="34"/>
    </row>
    <row r="723" spans="1:8" x14ac:dyDescent="0.2">
      <c r="A723" s="35">
        <f t="shared" si="14"/>
        <v>1717</v>
      </c>
      <c r="B723" s="34">
        <v>279.77931034482759</v>
      </c>
      <c r="C723" s="27"/>
      <c r="H723" s="34"/>
    </row>
    <row r="724" spans="1:8" x14ac:dyDescent="0.2">
      <c r="A724" s="35">
        <f t="shared" si="14"/>
        <v>1718</v>
      </c>
      <c r="B724" s="34">
        <v>279.66896551724136</v>
      </c>
      <c r="C724" s="27"/>
      <c r="H724" s="34"/>
    </row>
    <row r="725" spans="1:8" x14ac:dyDescent="0.2">
      <c r="A725" s="35">
        <f t="shared" si="14"/>
        <v>1719</v>
      </c>
      <c r="B725" s="34">
        <v>279.55862068965519</v>
      </c>
      <c r="C725" s="27"/>
      <c r="H725" s="34"/>
    </row>
    <row r="726" spans="1:8" x14ac:dyDescent="0.2">
      <c r="A726" s="35">
        <f t="shared" si="14"/>
        <v>1720</v>
      </c>
      <c r="B726" s="34">
        <v>279.44827586206895</v>
      </c>
      <c r="C726" s="27"/>
      <c r="H726" s="34"/>
    </row>
    <row r="727" spans="1:8" x14ac:dyDescent="0.2">
      <c r="A727" s="35">
        <f t="shared" si="14"/>
        <v>1721</v>
      </c>
      <c r="B727" s="34">
        <v>279.33793103448278</v>
      </c>
      <c r="C727" s="27"/>
      <c r="H727" s="34"/>
    </row>
    <row r="728" spans="1:8" x14ac:dyDescent="0.2">
      <c r="A728" s="35">
        <f t="shared" si="14"/>
        <v>1722</v>
      </c>
      <c r="B728" s="34">
        <v>279.22758620689655</v>
      </c>
      <c r="C728" s="27"/>
      <c r="H728" s="34"/>
    </row>
    <row r="729" spans="1:8" x14ac:dyDescent="0.2">
      <c r="A729" s="35">
        <f t="shared" si="14"/>
        <v>1723</v>
      </c>
      <c r="B729" s="34">
        <v>279.11724137931037</v>
      </c>
      <c r="C729" s="27"/>
      <c r="H729" s="34"/>
    </row>
    <row r="730" spans="1:8" x14ac:dyDescent="0.2">
      <c r="A730" s="35">
        <f t="shared" si="14"/>
        <v>1724</v>
      </c>
      <c r="B730" s="34">
        <v>279.00689655172414</v>
      </c>
      <c r="C730" s="27"/>
      <c r="H730" s="34"/>
    </row>
    <row r="731" spans="1:8" x14ac:dyDescent="0.2">
      <c r="A731" s="35">
        <f t="shared" si="14"/>
        <v>1725</v>
      </c>
      <c r="B731" s="34">
        <v>278.89655172413791</v>
      </c>
      <c r="C731" s="27"/>
      <c r="H731" s="34"/>
    </row>
    <row r="732" spans="1:8" x14ac:dyDescent="0.2">
      <c r="A732" s="35">
        <f t="shared" si="14"/>
        <v>1726</v>
      </c>
      <c r="B732" s="34">
        <v>278.78620689655173</v>
      </c>
      <c r="C732" s="27"/>
      <c r="H732" s="34"/>
    </row>
    <row r="733" spans="1:8" x14ac:dyDescent="0.2">
      <c r="A733" s="35">
        <f t="shared" si="14"/>
        <v>1727</v>
      </c>
      <c r="B733" s="34">
        <v>278.6758620689655</v>
      </c>
      <c r="C733" s="27"/>
      <c r="H733" s="34"/>
    </row>
    <row r="734" spans="1:8" x14ac:dyDescent="0.2">
      <c r="A734" s="35">
        <f t="shared" si="14"/>
        <v>1728</v>
      </c>
      <c r="B734" s="34">
        <v>278.56551724137933</v>
      </c>
      <c r="C734" s="27"/>
      <c r="H734" s="34"/>
    </row>
    <row r="735" spans="1:8" x14ac:dyDescent="0.2">
      <c r="A735" s="35">
        <f t="shared" si="14"/>
        <v>1729</v>
      </c>
      <c r="B735" s="34">
        <v>278.45517241379309</v>
      </c>
      <c r="C735" s="27"/>
      <c r="H735" s="34"/>
    </row>
    <row r="736" spans="1:8" x14ac:dyDescent="0.2">
      <c r="A736" s="35">
        <f t="shared" si="14"/>
        <v>1730</v>
      </c>
      <c r="B736" s="34">
        <v>278.34482758620692</v>
      </c>
      <c r="C736" s="27"/>
      <c r="H736" s="34"/>
    </row>
    <row r="737" spans="1:8" x14ac:dyDescent="0.2">
      <c r="A737" s="35">
        <f t="shared" si="14"/>
        <v>1731</v>
      </c>
      <c r="B737" s="34">
        <v>278.23448275862069</v>
      </c>
      <c r="C737" s="27"/>
      <c r="H737" s="34"/>
    </row>
    <row r="738" spans="1:8" x14ac:dyDescent="0.2">
      <c r="A738" s="35">
        <f t="shared" si="14"/>
        <v>1732</v>
      </c>
      <c r="B738" s="34">
        <v>278.12413793103445</v>
      </c>
      <c r="C738" s="27"/>
      <c r="H738" s="34"/>
    </row>
    <row r="739" spans="1:8" x14ac:dyDescent="0.2">
      <c r="A739" s="35">
        <f t="shared" si="14"/>
        <v>1733</v>
      </c>
      <c r="B739" s="34">
        <v>278.01379310344828</v>
      </c>
      <c r="C739" s="27"/>
      <c r="H739" s="34"/>
    </row>
    <row r="740" spans="1:8" x14ac:dyDescent="0.2">
      <c r="A740" s="35">
        <f t="shared" si="14"/>
        <v>1734</v>
      </c>
      <c r="B740" s="34">
        <v>277.90344827586205</v>
      </c>
      <c r="C740" s="27"/>
      <c r="H740" s="34"/>
    </row>
    <row r="741" spans="1:8" x14ac:dyDescent="0.2">
      <c r="A741" s="35">
        <f t="shared" si="14"/>
        <v>1735</v>
      </c>
      <c r="B741" s="34">
        <v>277.79310344827587</v>
      </c>
      <c r="C741" s="27"/>
      <c r="H741" s="34"/>
    </row>
    <row r="742" spans="1:8" x14ac:dyDescent="0.2">
      <c r="A742" s="35">
        <f t="shared" si="14"/>
        <v>1736</v>
      </c>
      <c r="B742" s="34">
        <v>277.68275862068964</v>
      </c>
      <c r="C742" s="27"/>
      <c r="H742" s="34"/>
    </row>
    <row r="743" spans="1:8" x14ac:dyDescent="0.2">
      <c r="A743" s="35">
        <f t="shared" si="14"/>
        <v>1737</v>
      </c>
      <c r="B743" s="34">
        <v>277.57241379310346</v>
      </c>
      <c r="C743" s="27"/>
      <c r="H743" s="34"/>
    </row>
    <row r="744" spans="1:8" x14ac:dyDescent="0.2">
      <c r="A744" s="35">
        <f t="shared" si="14"/>
        <v>1738</v>
      </c>
      <c r="B744" s="34">
        <v>277.46206896551723</v>
      </c>
      <c r="C744" s="27"/>
      <c r="H744" s="34"/>
    </row>
    <row r="745" spans="1:8" x14ac:dyDescent="0.2">
      <c r="A745" s="35">
        <f t="shared" si="14"/>
        <v>1739</v>
      </c>
      <c r="B745" s="34">
        <v>277.35172413793106</v>
      </c>
      <c r="C745" s="27"/>
      <c r="H745" s="34"/>
    </row>
    <row r="746" spans="1:8" x14ac:dyDescent="0.2">
      <c r="A746" s="35">
        <f t="shared" si="14"/>
        <v>1740</v>
      </c>
      <c r="B746" s="34">
        <v>277.24137931034483</v>
      </c>
      <c r="C746" s="27"/>
      <c r="H746" s="34"/>
    </row>
    <row r="747" spans="1:8" x14ac:dyDescent="0.2">
      <c r="A747" s="35">
        <f t="shared" si="14"/>
        <v>1741</v>
      </c>
      <c r="B747" s="34">
        <v>277.13103448275859</v>
      </c>
      <c r="C747" s="27"/>
      <c r="H747" s="34"/>
    </row>
    <row r="748" spans="1:8" x14ac:dyDescent="0.2">
      <c r="A748" s="35">
        <f t="shared" si="14"/>
        <v>1742</v>
      </c>
      <c r="B748" s="34">
        <v>277.02068965517242</v>
      </c>
      <c r="C748" s="27"/>
      <c r="H748" s="34"/>
    </row>
    <row r="749" spans="1:8" x14ac:dyDescent="0.2">
      <c r="A749" s="35">
        <f t="shared" si="14"/>
        <v>1743</v>
      </c>
      <c r="B749" s="34">
        <v>276.91034482758619</v>
      </c>
      <c r="C749" s="27"/>
      <c r="H749" s="34"/>
    </row>
    <row r="750" spans="1:8" x14ac:dyDescent="0.2">
      <c r="A750" s="35">
        <v>1744</v>
      </c>
      <c r="B750" s="34">
        <v>276.8</v>
      </c>
      <c r="C750" s="27"/>
      <c r="H750" s="34"/>
    </row>
    <row r="751" spans="1:8" x14ac:dyDescent="0.2">
      <c r="A751" s="35">
        <f t="shared" ref="A751:A769" si="15">SUM(A750+1)</f>
        <v>1745</v>
      </c>
      <c r="B751" s="34">
        <v>276.79500000000002</v>
      </c>
      <c r="C751" s="27"/>
      <c r="H751" s="34"/>
    </row>
    <row r="752" spans="1:8" x14ac:dyDescent="0.2">
      <c r="A752" s="35">
        <f t="shared" si="15"/>
        <v>1746</v>
      </c>
      <c r="B752" s="34">
        <v>276.79000000000002</v>
      </c>
      <c r="C752" s="27"/>
      <c r="H752" s="34"/>
    </row>
    <row r="753" spans="1:8" x14ac:dyDescent="0.2">
      <c r="A753" s="35">
        <f t="shared" si="15"/>
        <v>1747</v>
      </c>
      <c r="B753" s="34">
        <v>276.78500000000003</v>
      </c>
      <c r="C753" s="27"/>
      <c r="H753" s="34"/>
    </row>
    <row r="754" spans="1:8" x14ac:dyDescent="0.2">
      <c r="A754" s="35">
        <f t="shared" si="15"/>
        <v>1748</v>
      </c>
      <c r="B754" s="34">
        <v>276.77999999999997</v>
      </c>
      <c r="C754" s="27"/>
      <c r="H754" s="34"/>
    </row>
    <row r="755" spans="1:8" x14ac:dyDescent="0.2">
      <c r="A755" s="35">
        <f t="shared" si="15"/>
        <v>1749</v>
      </c>
      <c r="B755" s="34">
        <v>276.77499999999998</v>
      </c>
      <c r="C755" s="27"/>
      <c r="H755" s="34"/>
    </row>
    <row r="756" spans="1:8" x14ac:dyDescent="0.2">
      <c r="A756" s="35">
        <f t="shared" si="15"/>
        <v>1750</v>
      </c>
      <c r="B756" s="34">
        <v>276.77</v>
      </c>
      <c r="C756" s="27"/>
      <c r="H756" s="34"/>
    </row>
    <row r="757" spans="1:8" x14ac:dyDescent="0.2">
      <c r="A757" s="35">
        <f t="shared" si="15"/>
        <v>1751</v>
      </c>
      <c r="B757" s="34">
        <v>276.76499999999999</v>
      </c>
      <c r="C757" s="27"/>
      <c r="H757" s="34"/>
    </row>
    <row r="758" spans="1:8" x14ac:dyDescent="0.2">
      <c r="A758" s="35">
        <f t="shared" si="15"/>
        <v>1752</v>
      </c>
      <c r="B758" s="34">
        <v>276.76</v>
      </c>
      <c r="C758" s="27"/>
      <c r="H758" s="34"/>
    </row>
    <row r="759" spans="1:8" x14ac:dyDescent="0.2">
      <c r="A759" s="35">
        <f t="shared" si="15"/>
        <v>1753</v>
      </c>
      <c r="B759" s="34">
        <v>276.755</v>
      </c>
      <c r="C759" s="27"/>
      <c r="H759" s="34"/>
    </row>
    <row r="760" spans="1:8" x14ac:dyDescent="0.2">
      <c r="A760" s="35">
        <f t="shared" si="15"/>
        <v>1754</v>
      </c>
      <c r="B760" s="34">
        <v>276.75</v>
      </c>
      <c r="C760" s="27"/>
      <c r="H760" s="34"/>
    </row>
    <row r="761" spans="1:8" x14ac:dyDescent="0.2">
      <c r="A761" s="35">
        <f t="shared" si="15"/>
        <v>1755</v>
      </c>
      <c r="B761" s="34">
        <v>276.745</v>
      </c>
      <c r="C761" s="27"/>
      <c r="H761" s="34"/>
    </row>
    <row r="762" spans="1:8" x14ac:dyDescent="0.2">
      <c r="A762" s="35">
        <f t="shared" si="15"/>
        <v>1756</v>
      </c>
      <c r="B762" s="34">
        <v>276.74</v>
      </c>
      <c r="C762" s="27"/>
      <c r="H762" s="34"/>
    </row>
    <row r="763" spans="1:8" x14ac:dyDescent="0.2">
      <c r="A763" s="35">
        <f t="shared" si="15"/>
        <v>1757</v>
      </c>
      <c r="B763" s="34">
        <v>276.73500000000001</v>
      </c>
      <c r="C763" s="27"/>
      <c r="H763" s="34"/>
    </row>
    <row r="764" spans="1:8" x14ac:dyDescent="0.2">
      <c r="A764" s="35">
        <f t="shared" si="15"/>
        <v>1758</v>
      </c>
      <c r="B764" s="34">
        <v>276.73</v>
      </c>
      <c r="C764" s="27"/>
      <c r="H764" s="34"/>
    </row>
    <row r="765" spans="1:8" x14ac:dyDescent="0.2">
      <c r="A765" s="35">
        <f t="shared" si="15"/>
        <v>1759</v>
      </c>
      <c r="B765" s="34">
        <v>276.72500000000002</v>
      </c>
      <c r="C765" s="27"/>
      <c r="H765" s="34"/>
    </row>
    <row r="766" spans="1:8" x14ac:dyDescent="0.2">
      <c r="A766" s="35">
        <f t="shared" si="15"/>
        <v>1760</v>
      </c>
      <c r="B766" s="34">
        <v>276.72000000000003</v>
      </c>
      <c r="C766" s="27"/>
      <c r="H766" s="34"/>
    </row>
    <row r="767" spans="1:8" x14ac:dyDescent="0.2">
      <c r="A767" s="35">
        <f t="shared" si="15"/>
        <v>1761</v>
      </c>
      <c r="B767" s="34">
        <v>276.71499999999997</v>
      </c>
      <c r="C767" s="27"/>
      <c r="H767" s="34"/>
    </row>
    <row r="768" spans="1:8" x14ac:dyDescent="0.2">
      <c r="A768" s="35">
        <f t="shared" si="15"/>
        <v>1762</v>
      </c>
      <c r="B768" s="34">
        <v>276.70999999999998</v>
      </c>
      <c r="C768" s="27"/>
      <c r="H768" s="34"/>
    </row>
    <row r="769" spans="1:8" x14ac:dyDescent="0.2">
      <c r="A769" s="35">
        <f t="shared" si="15"/>
        <v>1763</v>
      </c>
      <c r="B769" s="34">
        <v>276.70499999999998</v>
      </c>
      <c r="C769" s="27"/>
      <c r="H769" s="34"/>
    </row>
    <row r="770" spans="1:8" x14ac:dyDescent="0.2">
      <c r="A770" s="35">
        <v>1764</v>
      </c>
      <c r="B770" s="34">
        <v>276.7</v>
      </c>
      <c r="C770" s="27"/>
      <c r="H770" s="34"/>
    </row>
    <row r="771" spans="1:8" x14ac:dyDescent="0.2">
      <c r="A771" s="35">
        <f t="shared" ref="A771:A796" si="16">SUM(A770+1)</f>
        <v>1765</v>
      </c>
      <c r="B771" s="34">
        <v>276.81111111111107</v>
      </c>
      <c r="C771" s="27"/>
      <c r="H771" s="34"/>
    </row>
    <row r="772" spans="1:8" x14ac:dyDescent="0.2">
      <c r="A772" s="35">
        <f t="shared" si="16"/>
        <v>1766</v>
      </c>
      <c r="B772" s="34">
        <v>276.92222222222222</v>
      </c>
      <c r="C772" s="27"/>
      <c r="H772" s="34"/>
    </row>
    <row r="773" spans="1:8" x14ac:dyDescent="0.2">
      <c r="A773" s="35">
        <f t="shared" si="16"/>
        <v>1767</v>
      </c>
      <c r="B773" s="34">
        <v>277.0333333333333</v>
      </c>
      <c r="C773" s="27"/>
      <c r="H773" s="34"/>
    </row>
    <row r="774" spans="1:8" x14ac:dyDescent="0.2">
      <c r="A774" s="35">
        <f t="shared" si="16"/>
        <v>1768</v>
      </c>
      <c r="B774" s="34">
        <v>277.14444444444445</v>
      </c>
      <c r="C774" s="27"/>
      <c r="H774" s="34"/>
    </row>
    <row r="775" spans="1:8" x14ac:dyDescent="0.2">
      <c r="A775" s="35">
        <f t="shared" si="16"/>
        <v>1769</v>
      </c>
      <c r="B775" s="34">
        <v>277.25555555555553</v>
      </c>
      <c r="C775" s="27"/>
      <c r="H775" s="34"/>
    </row>
    <row r="776" spans="1:8" x14ac:dyDescent="0.2">
      <c r="A776" s="35">
        <f t="shared" si="16"/>
        <v>1770</v>
      </c>
      <c r="B776" s="34">
        <v>277.36666666666667</v>
      </c>
      <c r="C776" s="27"/>
      <c r="H776" s="34"/>
    </row>
    <row r="777" spans="1:8" x14ac:dyDescent="0.2">
      <c r="A777" s="35">
        <f t="shared" si="16"/>
        <v>1771</v>
      </c>
      <c r="B777" s="34">
        <v>277.47777777777776</v>
      </c>
      <c r="C777" s="27"/>
      <c r="H777" s="34"/>
    </row>
    <row r="778" spans="1:8" x14ac:dyDescent="0.2">
      <c r="A778" s="35">
        <f t="shared" si="16"/>
        <v>1772</v>
      </c>
      <c r="B778" s="34">
        <v>277.5888888888889</v>
      </c>
      <c r="C778" s="27"/>
      <c r="H778" s="34"/>
    </row>
    <row r="779" spans="1:8" x14ac:dyDescent="0.2">
      <c r="A779" s="35">
        <f t="shared" si="16"/>
        <v>1773</v>
      </c>
      <c r="B779" s="34">
        <v>277.7</v>
      </c>
      <c r="C779" s="27"/>
      <c r="H779" s="34"/>
    </row>
    <row r="780" spans="1:8" x14ac:dyDescent="0.2">
      <c r="A780" s="35">
        <f t="shared" si="16"/>
        <v>1774</v>
      </c>
      <c r="B780" s="34">
        <v>277.81111111111107</v>
      </c>
      <c r="C780" s="27"/>
      <c r="H780" s="34"/>
    </row>
    <row r="781" spans="1:8" x14ac:dyDescent="0.2">
      <c r="A781" s="35">
        <f t="shared" si="16"/>
        <v>1775</v>
      </c>
      <c r="B781" s="34">
        <v>277.92222222222222</v>
      </c>
      <c r="C781" s="27"/>
      <c r="H781" s="34"/>
    </row>
    <row r="782" spans="1:8" x14ac:dyDescent="0.2">
      <c r="A782" s="35">
        <f t="shared" si="16"/>
        <v>1776</v>
      </c>
      <c r="B782" s="34">
        <v>278.0333333333333</v>
      </c>
      <c r="C782" s="27"/>
      <c r="H782" s="34"/>
    </row>
    <row r="783" spans="1:8" x14ac:dyDescent="0.2">
      <c r="A783" s="35">
        <f t="shared" si="16"/>
        <v>1777</v>
      </c>
      <c r="B783" s="34">
        <v>278.14444444444445</v>
      </c>
      <c r="C783" s="27"/>
      <c r="H783" s="34"/>
    </row>
    <row r="784" spans="1:8" x14ac:dyDescent="0.2">
      <c r="A784" s="35">
        <f t="shared" si="16"/>
        <v>1778</v>
      </c>
      <c r="B784" s="34">
        <v>278.25555555555553</v>
      </c>
      <c r="C784" s="27"/>
      <c r="H784" s="34"/>
    </row>
    <row r="785" spans="1:8" x14ac:dyDescent="0.2">
      <c r="A785" s="35">
        <f t="shared" si="16"/>
        <v>1779</v>
      </c>
      <c r="B785" s="34">
        <v>278.36666666666667</v>
      </c>
      <c r="C785" s="27"/>
      <c r="H785" s="34"/>
    </row>
    <row r="786" spans="1:8" x14ac:dyDescent="0.2">
      <c r="A786" s="35">
        <f t="shared" si="16"/>
        <v>1780</v>
      </c>
      <c r="B786" s="34">
        <v>278.47777777777776</v>
      </c>
      <c r="C786" s="27"/>
      <c r="H786" s="34"/>
    </row>
    <row r="787" spans="1:8" x14ac:dyDescent="0.2">
      <c r="A787" s="35">
        <f t="shared" si="16"/>
        <v>1781</v>
      </c>
      <c r="B787" s="34">
        <v>278.5888888888889</v>
      </c>
      <c r="C787" s="27"/>
      <c r="H787" s="34"/>
    </row>
    <row r="788" spans="1:8" x14ac:dyDescent="0.2">
      <c r="A788" s="35">
        <f t="shared" si="16"/>
        <v>1782</v>
      </c>
      <c r="B788" s="34">
        <v>278.7</v>
      </c>
      <c r="C788" s="27"/>
      <c r="H788" s="34"/>
    </row>
    <row r="789" spans="1:8" x14ac:dyDescent="0.2">
      <c r="A789" s="35">
        <f t="shared" si="16"/>
        <v>1783</v>
      </c>
      <c r="B789" s="34">
        <v>278.81111111111107</v>
      </c>
      <c r="C789" s="27"/>
      <c r="H789" s="34"/>
    </row>
    <row r="790" spans="1:8" x14ac:dyDescent="0.2">
      <c r="A790" s="35">
        <f t="shared" si="16"/>
        <v>1784</v>
      </c>
      <c r="B790" s="34">
        <v>278.92222222222222</v>
      </c>
      <c r="C790" s="27"/>
      <c r="H790" s="34"/>
    </row>
    <row r="791" spans="1:8" x14ac:dyDescent="0.2">
      <c r="A791" s="35">
        <f t="shared" si="16"/>
        <v>1785</v>
      </c>
      <c r="B791" s="34">
        <v>279.0333333333333</v>
      </c>
      <c r="C791" s="27"/>
      <c r="H791" s="34"/>
    </row>
    <row r="792" spans="1:8" x14ac:dyDescent="0.2">
      <c r="A792" s="35">
        <f t="shared" si="16"/>
        <v>1786</v>
      </c>
      <c r="B792" s="34">
        <v>279.14444444444445</v>
      </c>
      <c r="C792" s="27"/>
      <c r="H792" s="34"/>
    </row>
    <row r="793" spans="1:8" x14ac:dyDescent="0.2">
      <c r="A793" s="35">
        <f t="shared" si="16"/>
        <v>1787</v>
      </c>
      <c r="B793" s="34">
        <v>279.25555555555553</v>
      </c>
      <c r="C793" s="27"/>
      <c r="H793" s="34"/>
    </row>
    <row r="794" spans="1:8" x14ac:dyDescent="0.2">
      <c r="A794" s="35">
        <f t="shared" si="16"/>
        <v>1788</v>
      </c>
      <c r="B794" s="34">
        <v>279.36666666666667</v>
      </c>
      <c r="C794" s="27"/>
      <c r="H794" s="34"/>
    </row>
    <row r="795" spans="1:8" x14ac:dyDescent="0.2">
      <c r="A795" s="35">
        <f t="shared" si="16"/>
        <v>1789</v>
      </c>
      <c r="B795" s="34">
        <v>279.47777777777776</v>
      </c>
      <c r="C795" s="27"/>
      <c r="H795" s="34"/>
    </row>
    <row r="796" spans="1:8" x14ac:dyDescent="0.2">
      <c r="A796" s="35">
        <f t="shared" si="16"/>
        <v>1790</v>
      </c>
      <c r="B796" s="34">
        <v>279.58888888888885</v>
      </c>
      <c r="C796" s="27"/>
      <c r="H796" s="34"/>
    </row>
    <row r="797" spans="1:8" x14ac:dyDescent="0.2">
      <c r="A797" s="35">
        <v>1791</v>
      </c>
      <c r="B797" s="34">
        <v>279.7</v>
      </c>
      <c r="C797" s="27"/>
      <c r="H797" s="34"/>
    </row>
    <row r="798" spans="1:8" x14ac:dyDescent="0.2">
      <c r="A798" s="35">
        <f t="shared" ref="A798:A821" si="17">SUM(A797+1)</f>
        <v>1792</v>
      </c>
      <c r="B798" s="34">
        <v>279.86399999999998</v>
      </c>
      <c r="C798" s="27"/>
      <c r="H798" s="34"/>
    </row>
    <row r="799" spans="1:8" x14ac:dyDescent="0.2">
      <c r="A799" s="35">
        <f t="shared" si="17"/>
        <v>1793</v>
      </c>
      <c r="B799" s="34">
        <v>280.02799999999996</v>
      </c>
      <c r="C799" s="27"/>
      <c r="H799" s="34"/>
    </row>
    <row r="800" spans="1:8" x14ac:dyDescent="0.2">
      <c r="A800" s="35">
        <f t="shared" si="17"/>
        <v>1794</v>
      </c>
      <c r="B800" s="34">
        <v>280.19200000000001</v>
      </c>
      <c r="C800" s="27"/>
      <c r="H800" s="34"/>
    </row>
    <row r="801" spans="1:8" x14ac:dyDescent="0.2">
      <c r="A801" s="35">
        <f t="shared" si="17"/>
        <v>1795</v>
      </c>
      <c r="B801" s="34">
        <v>280.35599999999999</v>
      </c>
      <c r="C801" s="27"/>
      <c r="H801" s="34"/>
    </row>
    <row r="802" spans="1:8" x14ac:dyDescent="0.2">
      <c r="A802" s="35">
        <f t="shared" si="17"/>
        <v>1796</v>
      </c>
      <c r="B802" s="34">
        <v>280.52</v>
      </c>
      <c r="C802" s="27"/>
      <c r="H802" s="34"/>
    </row>
    <row r="803" spans="1:8" x14ac:dyDescent="0.2">
      <c r="A803" s="35">
        <f t="shared" si="17"/>
        <v>1797</v>
      </c>
      <c r="B803" s="34">
        <v>280.68399999999997</v>
      </c>
      <c r="C803" s="27"/>
      <c r="H803" s="34"/>
    </row>
    <row r="804" spans="1:8" x14ac:dyDescent="0.2">
      <c r="A804" s="35">
        <f t="shared" si="17"/>
        <v>1798</v>
      </c>
      <c r="B804" s="34">
        <v>280.84800000000001</v>
      </c>
      <c r="C804" s="27"/>
      <c r="H804" s="34"/>
    </row>
    <row r="805" spans="1:8" x14ac:dyDescent="0.2">
      <c r="A805" s="35">
        <f t="shared" si="17"/>
        <v>1799</v>
      </c>
      <c r="B805" s="34">
        <v>281.012</v>
      </c>
      <c r="C805" s="27"/>
      <c r="H805" s="34"/>
    </row>
    <row r="806" spans="1:8" x14ac:dyDescent="0.2">
      <c r="A806" s="35">
        <f t="shared" si="17"/>
        <v>1800</v>
      </c>
      <c r="B806" s="34">
        <v>281.17599999999999</v>
      </c>
      <c r="C806" s="27"/>
      <c r="H806" s="34"/>
    </row>
    <row r="807" spans="1:8" x14ac:dyDescent="0.2">
      <c r="A807" s="35">
        <f t="shared" si="17"/>
        <v>1801</v>
      </c>
      <c r="B807" s="34">
        <v>281.33999999999997</v>
      </c>
      <c r="C807" s="27"/>
      <c r="H807" s="34"/>
    </row>
    <row r="808" spans="1:8" x14ac:dyDescent="0.2">
      <c r="A808" s="35">
        <f t="shared" si="17"/>
        <v>1802</v>
      </c>
      <c r="B808" s="34">
        <v>281.50400000000002</v>
      </c>
      <c r="C808" s="27"/>
      <c r="H808" s="34"/>
    </row>
    <row r="809" spans="1:8" x14ac:dyDescent="0.2">
      <c r="A809" s="35">
        <f t="shared" si="17"/>
        <v>1803</v>
      </c>
      <c r="B809" s="34">
        <v>281.66800000000001</v>
      </c>
      <c r="C809" s="27"/>
      <c r="H809" s="34"/>
    </row>
    <row r="810" spans="1:8" x14ac:dyDescent="0.2">
      <c r="A810" s="35">
        <f t="shared" si="17"/>
        <v>1804</v>
      </c>
      <c r="B810" s="34">
        <v>281.83199999999999</v>
      </c>
      <c r="C810" s="27"/>
      <c r="H810" s="34"/>
    </row>
    <row r="811" spans="1:8" x14ac:dyDescent="0.2">
      <c r="A811" s="35">
        <f t="shared" si="17"/>
        <v>1805</v>
      </c>
      <c r="B811" s="34">
        <v>281.99599999999998</v>
      </c>
      <c r="C811" s="27"/>
      <c r="H811" s="34"/>
    </row>
    <row r="812" spans="1:8" x14ac:dyDescent="0.2">
      <c r="A812" s="35">
        <f t="shared" si="17"/>
        <v>1806</v>
      </c>
      <c r="B812" s="34">
        <v>282.16000000000003</v>
      </c>
      <c r="C812" s="27"/>
      <c r="H812" s="34"/>
    </row>
    <row r="813" spans="1:8" x14ac:dyDescent="0.2">
      <c r="A813" s="35">
        <f t="shared" si="17"/>
        <v>1807</v>
      </c>
      <c r="B813" s="34">
        <v>282.32400000000001</v>
      </c>
      <c r="C813" s="27"/>
      <c r="H813" s="34"/>
    </row>
    <row r="814" spans="1:8" x14ac:dyDescent="0.2">
      <c r="A814" s="35">
        <f t="shared" si="17"/>
        <v>1808</v>
      </c>
      <c r="B814" s="34">
        <v>282.488</v>
      </c>
      <c r="C814" s="27"/>
      <c r="H814" s="34"/>
    </row>
    <row r="815" spans="1:8" x14ac:dyDescent="0.2">
      <c r="A815" s="35">
        <f t="shared" si="17"/>
        <v>1809</v>
      </c>
      <c r="B815" s="34">
        <v>282.65199999999999</v>
      </c>
      <c r="C815" s="27"/>
      <c r="H815" s="34"/>
    </row>
    <row r="816" spans="1:8" x14ac:dyDescent="0.2">
      <c r="A816" s="35">
        <f t="shared" si="17"/>
        <v>1810</v>
      </c>
      <c r="B816" s="34">
        <v>282.81600000000003</v>
      </c>
      <c r="C816" s="27"/>
      <c r="H816" s="34"/>
    </row>
    <row r="817" spans="1:8" x14ac:dyDescent="0.2">
      <c r="A817" s="35">
        <f t="shared" si="17"/>
        <v>1811</v>
      </c>
      <c r="B817" s="34">
        <v>282.98</v>
      </c>
      <c r="C817" s="27"/>
      <c r="H817" s="34"/>
    </row>
    <row r="818" spans="1:8" x14ac:dyDescent="0.2">
      <c r="A818" s="35">
        <f t="shared" si="17"/>
        <v>1812</v>
      </c>
      <c r="B818" s="34">
        <v>283.14400000000001</v>
      </c>
      <c r="C818" s="27"/>
      <c r="H818" s="34"/>
    </row>
    <row r="819" spans="1:8" x14ac:dyDescent="0.2">
      <c r="A819" s="35">
        <f t="shared" si="17"/>
        <v>1813</v>
      </c>
      <c r="B819" s="34">
        <v>283.30799999999999</v>
      </c>
      <c r="C819" s="27"/>
      <c r="H819" s="34"/>
    </row>
    <row r="820" spans="1:8" x14ac:dyDescent="0.2">
      <c r="A820" s="35">
        <f t="shared" si="17"/>
        <v>1814</v>
      </c>
      <c r="B820" s="34">
        <v>283.47200000000004</v>
      </c>
      <c r="C820" s="27"/>
      <c r="H820" s="34"/>
    </row>
    <row r="821" spans="1:8" x14ac:dyDescent="0.2">
      <c r="A821" s="35">
        <f t="shared" si="17"/>
        <v>1815</v>
      </c>
      <c r="B821" s="34">
        <v>283.63600000000002</v>
      </c>
      <c r="C821" s="27"/>
      <c r="H821" s="34"/>
    </row>
    <row r="822" spans="1:8" x14ac:dyDescent="0.2">
      <c r="A822" s="35">
        <v>1816</v>
      </c>
      <c r="B822" s="34">
        <v>283.8</v>
      </c>
      <c r="C822" s="27"/>
      <c r="H822" s="34"/>
    </row>
    <row r="823" spans="1:8" x14ac:dyDescent="0.2">
      <c r="A823" s="35">
        <f t="shared" ref="A823:A844" si="18">SUM(A822+1)</f>
        <v>1817</v>
      </c>
      <c r="B823" s="34">
        <v>283.76956521739129</v>
      </c>
      <c r="C823" s="27"/>
      <c r="H823" s="34"/>
    </row>
    <row r="824" spans="1:8" x14ac:dyDescent="0.2">
      <c r="A824" s="35">
        <f t="shared" si="18"/>
        <v>1818</v>
      </c>
      <c r="B824" s="34">
        <v>283.73913043478262</v>
      </c>
      <c r="C824" s="27"/>
      <c r="H824" s="34"/>
    </row>
    <row r="825" spans="1:8" x14ac:dyDescent="0.2">
      <c r="A825" s="35">
        <f t="shared" si="18"/>
        <v>1819</v>
      </c>
      <c r="B825" s="34">
        <v>283.7086956521739</v>
      </c>
      <c r="C825" s="27"/>
      <c r="H825" s="34"/>
    </row>
    <row r="826" spans="1:8" x14ac:dyDescent="0.2">
      <c r="A826" s="35">
        <f t="shared" si="18"/>
        <v>1820</v>
      </c>
      <c r="B826" s="34">
        <v>283.67826086956524</v>
      </c>
      <c r="C826" s="27"/>
      <c r="H826" s="34"/>
    </row>
    <row r="827" spans="1:8" x14ac:dyDescent="0.2">
      <c r="A827" s="35">
        <f t="shared" si="18"/>
        <v>1821</v>
      </c>
      <c r="B827" s="34">
        <v>283.64782608695651</v>
      </c>
      <c r="C827" s="27"/>
      <c r="H827" s="34"/>
    </row>
    <row r="828" spans="1:8" x14ac:dyDescent="0.2">
      <c r="A828" s="35">
        <f t="shared" si="18"/>
        <v>1822</v>
      </c>
      <c r="B828" s="34">
        <v>283.61739130434785</v>
      </c>
      <c r="C828" s="27"/>
      <c r="H828" s="34"/>
    </row>
    <row r="829" spans="1:8" x14ac:dyDescent="0.2">
      <c r="A829" s="35">
        <f t="shared" si="18"/>
        <v>1823</v>
      </c>
      <c r="B829" s="34">
        <v>283.58695652173913</v>
      </c>
      <c r="C829" s="27"/>
      <c r="H829" s="34"/>
    </row>
    <row r="830" spans="1:8" x14ac:dyDescent="0.2">
      <c r="A830" s="35">
        <f t="shared" si="18"/>
        <v>1824</v>
      </c>
      <c r="B830" s="34">
        <v>283.55652173913046</v>
      </c>
      <c r="C830" s="27"/>
      <c r="H830" s="34"/>
    </row>
    <row r="831" spans="1:8" x14ac:dyDescent="0.2">
      <c r="A831" s="35">
        <f t="shared" si="18"/>
        <v>1825</v>
      </c>
      <c r="B831" s="34">
        <v>283.52608695652174</v>
      </c>
      <c r="C831" s="27"/>
      <c r="H831" s="34"/>
    </row>
    <row r="832" spans="1:8" x14ac:dyDescent="0.2">
      <c r="A832" s="35">
        <f t="shared" si="18"/>
        <v>1826</v>
      </c>
      <c r="B832" s="34">
        <v>283.49565217391307</v>
      </c>
      <c r="C832" s="27"/>
      <c r="H832" s="34"/>
    </row>
    <row r="833" spans="1:8" x14ac:dyDescent="0.2">
      <c r="A833" s="35">
        <f t="shared" si="18"/>
        <v>1827</v>
      </c>
      <c r="B833" s="34">
        <v>283.46521739130435</v>
      </c>
      <c r="C833" s="27"/>
      <c r="H833" s="34"/>
    </row>
    <row r="834" spans="1:8" x14ac:dyDescent="0.2">
      <c r="A834" s="35">
        <f t="shared" si="18"/>
        <v>1828</v>
      </c>
      <c r="B834" s="34">
        <v>283.43478260869568</v>
      </c>
      <c r="C834" s="27"/>
      <c r="H834" s="34"/>
    </row>
    <row r="835" spans="1:8" x14ac:dyDescent="0.2">
      <c r="A835" s="35">
        <f t="shared" si="18"/>
        <v>1829</v>
      </c>
      <c r="B835" s="34">
        <v>283.40434782608696</v>
      </c>
      <c r="C835" s="27"/>
      <c r="H835" s="34"/>
    </row>
    <row r="836" spans="1:8" x14ac:dyDescent="0.2">
      <c r="A836" s="35">
        <f t="shared" si="18"/>
        <v>1830</v>
      </c>
      <c r="B836" s="34">
        <v>283.3739130434783</v>
      </c>
      <c r="C836" s="27"/>
      <c r="H836" s="34"/>
    </row>
    <row r="837" spans="1:8" x14ac:dyDescent="0.2">
      <c r="A837" s="35">
        <f t="shared" si="18"/>
        <v>1831</v>
      </c>
      <c r="B837" s="34">
        <v>283.34347826086957</v>
      </c>
      <c r="C837" s="27"/>
      <c r="H837" s="34"/>
    </row>
    <row r="838" spans="1:8" x14ac:dyDescent="0.2">
      <c r="A838" s="35">
        <f t="shared" si="18"/>
        <v>1832</v>
      </c>
      <c r="B838" s="34">
        <v>283.31304347826091</v>
      </c>
      <c r="C838" s="27"/>
      <c r="H838" s="34"/>
    </row>
    <row r="839" spans="1:8" x14ac:dyDescent="0.2">
      <c r="A839" s="35">
        <f t="shared" si="18"/>
        <v>1833</v>
      </c>
      <c r="B839" s="34">
        <v>283.28260869565219</v>
      </c>
      <c r="C839" s="27"/>
      <c r="H839" s="34"/>
    </row>
    <row r="840" spans="1:8" x14ac:dyDescent="0.2">
      <c r="A840" s="35">
        <f t="shared" si="18"/>
        <v>1834</v>
      </c>
      <c r="B840" s="34">
        <v>283.25217391304352</v>
      </c>
      <c r="C840" s="27"/>
      <c r="H840" s="34"/>
    </row>
    <row r="841" spans="1:8" x14ac:dyDescent="0.2">
      <c r="A841" s="35">
        <f t="shared" si="18"/>
        <v>1835</v>
      </c>
      <c r="B841" s="34">
        <v>283.2217391304348</v>
      </c>
      <c r="C841" s="27"/>
      <c r="H841" s="34"/>
    </row>
    <row r="842" spans="1:8" x14ac:dyDescent="0.2">
      <c r="A842" s="35">
        <f t="shared" si="18"/>
        <v>1836</v>
      </c>
      <c r="B842" s="34">
        <v>283.19130434782613</v>
      </c>
      <c r="C842" s="27"/>
      <c r="H842" s="34"/>
    </row>
    <row r="843" spans="1:8" x14ac:dyDescent="0.2">
      <c r="A843" s="35">
        <f t="shared" si="18"/>
        <v>1837</v>
      </c>
      <c r="B843" s="34">
        <v>283.16086956521741</v>
      </c>
      <c r="C843" s="27"/>
      <c r="H843" s="34"/>
    </row>
    <row r="844" spans="1:8" x14ac:dyDescent="0.2">
      <c r="A844" s="35">
        <f t="shared" si="18"/>
        <v>1838</v>
      </c>
      <c r="B844" s="34">
        <v>283.13043478260875</v>
      </c>
      <c r="C844" s="27"/>
      <c r="H844" s="34"/>
    </row>
    <row r="845" spans="1:8" x14ac:dyDescent="0.2">
      <c r="A845" s="35">
        <v>1839</v>
      </c>
      <c r="B845" s="34">
        <v>283.10000000000002</v>
      </c>
      <c r="C845" s="27"/>
      <c r="H845" s="34"/>
    </row>
    <row r="846" spans="1:8" x14ac:dyDescent="0.2">
      <c r="A846" s="35">
        <v>1840</v>
      </c>
      <c r="B846" s="34">
        <v>284.17500000000001</v>
      </c>
      <c r="C846" s="27"/>
      <c r="H846" s="34"/>
    </row>
    <row r="847" spans="1:8" x14ac:dyDescent="0.2">
      <c r="A847" s="35">
        <v>1841</v>
      </c>
      <c r="B847" s="34">
        <v>285.25</v>
      </c>
      <c r="C847" s="27"/>
      <c r="H847" s="34"/>
    </row>
    <row r="848" spans="1:8" x14ac:dyDescent="0.2">
      <c r="A848" s="35">
        <v>1842</v>
      </c>
      <c r="B848" s="34">
        <v>286.32499999999999</v>
      </c>
      <c r="C848" s="27"/>
      <c r="H848" s="34"/>
    </row>
    <row r="849" spans="1:8" x14ac:dyDescent="0.2">
      <c r="A849" s="35">
        <v>1843</v>
      </c>
      <c r="B849" s="34">
        <v>287.39999999999998</v>
      </c>
      <c r="C849" s="27"/>
      <c r="H849" s="34"/>
    </row>
    <row r="850" spans="1:8" x14ac:dyDescent="0.2">
      <c r="A850" s="35">
        <v>1844</v>
      </c>
      <c r="B850" s="34">
        <v>287.25</v>
      </c>
      <c r="C850" s="27"/>
      <c r="H850" s="34"/>
    </row>
    <row r="851" spans="1:8" x14ac:dyDescent="0.2">
      <c r="A851" s="35">
        <v>1845</v>
      </c>
      <c r="B851" s="34">
        <v>287.10000000000002</v>
      </c>
      <c r="C851" s="27"/>
      <c r="H851" s="34"/>
    </row>
    <row r="852" spans="1:8" x14ac:dyDescent="0.2">
      <c r="A852" s="35">
        <v>1846</v>
      </c>
      <c r="B852" s="34">
        <v>286.95</v>
      </c>
      <c r="C852" s="27"/>
      <c r="H852" s="34"/>
    </row>
    <row r="853" spans="1:8" x14ac:dyDescent="0.2">
      <c r="A853" s="35">
        <v>1847</v>
      </c>
      <c r="B853" s="34">
        <v>286.8</v>
      </c>
      <c r="C853" s="27"/>
      <c r="H853" s="34"/>
    </row>
    <row r="854" spans="1:8" x14ac:dyDescent="0.2">
      <c r="A854" s="35">
        <v>1848</v>
      </c>
      <c r="B854" s="34">
        <v>287</v>
      </c>
      <c r="C854" s="27"/>
      <c r="H854" s="34"/>
    </row>
    <row r="855" spans="1:8" x14ac:dyDescent="0.2">
      <c r="A855" s="35">
        <v>1849</v>
      </c>
      <c r="B855" s="34">
        <v>287.2</v>
      </c>
      <c r="C855" s="27"/>
      <c r="H855" s="34"/>
    </row>
    <row r="856" spans="1:8" x14ac:dyDescent="0.2">
      <c r="A856" s="35">
        <v>1850</v>
      </c>
      <c r="B856" s="34">
        <v>287.39999999999998</v>
      </c>
      <c r="C856" s="27"/>
      <c r="H856" s="34"/>
    </row>
    <row r="857" spans="1:8" x14ac:dyDescent="0.2">
      <c r="A857" s="35">
        <v>1851</v>
      </c>
      <c r="B857" s="34">
        <v>287.60000000000002</v>
      </c>
      <c r="C857" s="27"/>
      <c r="H857" s="34"/>
    </row>
    <row r="858" spans="1:8" x14ac:dyDescent="0.2">
      <c r="A858" s="35">
        <v>1852</v>
      </c>
      <c r="B858" s="34">
        <v>287.8</v>
      </c>
      <c r="C858" s="27"/>
      <c r="H858" s="34"/>
    </row>
    <row r="859" spans="1:8" x14ac:dyDescent="0.2">
      <c r="A859" s="35">
        <v>1853</v>
      </c>
      <c r="B859" s="34">
        <v>288</v>
      </c>
      <c r="C859" s="27"/>
      <c r="H859" s="34"/>
    </row>
    <row r="860" spans="1:8" x14ac:dyDescent="0.2">
      <c r="A860" s="35">
        <v>1854</v>
      </c>
      <c r="B860" s="34">
        <v>288.2</v>
      </c>
      <c r="C860" s="27"/>
      <c r="H860" s="34"/>
    </row>
    <row r="861" spans="1:8" x14ac:dyDescent="0.2">
      <c r="A861" s="35">
        <f t="shared" ref="A861:A874" si="19">SUM(A860+1)</f>
        <v>1855</v>
      </c>
      <c r="B861" s="34">
        <v>288.27333333333331</v>
      </c>
      <c r="C861" s="27"/>
      <c r="H861" s="34"/>
    </row>
    <row r="862" spans="1:8" x14ac:dyDescent="0.2">
      <c r="A862" s="35">
        <f t="shared" si="19"/>
        <v>1856</v>
      </c>
      <c r="B862" s="34">
        <v>288.34666666666664</v>
      </c>
      <c r="C862" s="27"/>
      <c r="H862" s="34"/>
    </row>
    <row r="863" spans="1:8" x14ac:dyDescent="0.2">
      <c r="A863" s="35">
        <f t="shared" si="19"/>
        <v>1857</v>
      </c>
      <c r="B863" s="34">
        <v>288.42</v>
      </c>
      <c r="C863" s="27"/>
      <c r="H863" s="34"/>
    </row>
    <row r="864" spans="1:8" x14ac:dyDescent="0.2">
      <c r="A864" s="35">
        <f t="shared" si="19"/>
        <v>1858</v>
      </c>
      <c r="B864" s="34">
        <v>288.49333333333334</v>
      </c>
      <c r="C864" s="27"/>
      <c r="H864" s="34"/>
    </row>
    <row r="865" spans="1:8" x14ac:dyDescent="0.2">
      <c r="A865" s="35">
        <f t="shared" si="19"/>
        <v>1859</v>
      </c>
      <c r="B865" s="34">
        <v>288.56666666666666</v>
      </c>
      <c r="C865" s="27"/>
      <c r="H865" s="34"/>
    </row>
    <row r="866" spans="1:8" x14ac:dyDescent="0.2">
      <c r="A866" s="35">
        <f t="shared" si="19"/>
        <v>1860</v>
      </c>
      <c r="B866" s="34">
        <v>288.64</v>
      </c>
      <c r="C866" s="27"/>
      <c r="H866" s="34"/>
    </row>
    <row r="867" spans="1:8" x14ac:dyDescent="0.2">
      <c r="A867" s="35">
        <f t="shared" si="19"/>
        <v>1861</v>
      </c>
      <c r="B867" s="34">
        <v>288.71333333333331</v>
      </c>
      <c r="C867" s="27"/>
      <c r="H867" s="34"/>
    </row>
    <row r="868" spans="1:8" x14ac:dyDescent="0.2">
      <c r="A868" s="35">
        <f t="shared" si="19"/>
        <v>1862</v>
      </c>
      <c r="B868" s="34">
        <v>288.78666666666669</v>
      </c>
      <c r="C868" s="27"/>
      <c r="H868" s="34"/>
    </row>
    <row r="869" spans="1:8" x14ac:dyDescent="0.2">
      <c r="A869" s="35">
        <f t="shared" si="19"/>
        <v>1863</v>
      </c>
      <c r="B869" s="34">
        <v>288.86</v>
      </c>
      <c r="C869" s="27"/>
      <c r="H869" s="34"/>
    </row>
    <row r="870" spans="1:8" x14ac:dyDescent="0.2">
      <c r="A870" s="35">
        <f t="shared" si="19"/>
        <v>1864</v>
      </c>
      <c r="B870" s="34">
        <v>288.93333333333334</v>
      </c>
      <c r="C870" s="27"/>
      <c r="H870" s="34"/>
    </row>
    <row r="871" spans="1:8" x14ac:dyDescent="0.2">
      <c r="A871" s="35">
        <f t="shared" si="19"/>
        <v>1865</v>
      </c>
      <c r="B871" s="34">
        <v>289.00666666666666</v>
      </c>
      <c r="C871" s="27"/>
      <c r="H871" s="34"/>
    </row>
    <row r="872" spans="1:8" x14ac:dyDescent="0.2">
      <c r="A872" s="35">
        <f t="shared" si="19"/>
        <v>1866</v>
      </c>
      <c r="B872" s="34">
        <v>289.08</v>
      </c>
      <c r="C872" s="27"/>
      <c r="H872" s="34"/>
    </row>
    <row r="873" spans="1:8" x14ac:dyDescent="0.2">
      <c r="A873" s="35">
        <f t="shared" si="19"/>
        <v>1867</v>
      </c>
      <c r="B873" s="34">
        <v>289.15333333333336</v>
      </c>
      <c r="C873" s="27"/>
      <c r="H873" s="34"/>
    </row>
    <row r="874" spans="1:8" x14ac:dyDescent="0.2">
      <c r="A874" s="35">
        <f t="shared" si="19"/>
        <v>1868</v>
      </c>
      <c r="B874" s="34">
        <v>289.22666666666669</v>
      </c>
      <c r="C874" s="27"/>
      <c r="H874" s="34"/>
    </row>
    <row r="875" spans="1:8" x14ac:dyDescent="0.2">
      <c r="A875" s="35">
        <v>1869</v>
      </c>
      <c r="B875" s="34">
        <v>289.3</v>
      </c>
      <c r="C875" s="27"/>
      <c r="H875" s="34"/>
    </row>
    <row r="876" spans="1:8" x14ac:dyDescent="0.2">
      <c r="A876" s="35">
        <v>1870</v>
      </c>
      <c r="B876" s="34">
        <v>289.33999999999997</v>
      </c>
      <c r="C876" s="27"/>
      <c r="H876" s="34"/>
    </row>
    <row r="877" spans="1:8" x14ac:dyDescent="0.2">
      <c r="A877" s="35">
        <v>1871</v>
      </c>
      <c r="B877" s="34">
        <v>289.38</v>
      </c>
      <c r="C877" s="27"/>
      <c r="H877" s="34"/>
    </row>
    <row r="878" spans="1:8" x14ac:dyDescent="0.2">
      <c r="A878" s="35">
        <v>1872</v>
      </c>
      <c r="B878" s="34">
        <v>289.42</v>
      </c>
      <c r="C878" s="27"/>
      <c r="H878" s="34"/>
    </row>
    <row r="879" spans="1:8" x14ac:dyDescent="0.2">
      <c r="A879" s="35">
        <v>1873</v>
      </c>
      <c r="B879" s="34">
        <v>289.45999999999998</v>
      </c>
      <c r="C879" s="27"/>
      <c r="H879" s="34"/>
    </row>
    <row r="880" spans="1:8" x14ac:dyDescent="0.2">
      <c r="A880" s="35">
        <v>1874</v>
      </c>
      <c r="B880" s="34">
        <v>289.5</v>
      </c>
      <c r="C880" s="27"/>
      <c r="H880" s="34"/>
    </row>
    <row r="881" spans="1:8" x14ac:dyDescent="0.2">
      <c r="A881" s="35">
        <v>1875</v>
      </c>
      <c r="B881" s="34">
        <v>289.7</v>
      </c>
      <c r="C881" s="27"/>
      <c r="H881" s="34"/>
    </row>
    <row r="882" spans="1:8" x14ac:dyDescent="0.2">
      <c r="A882" s="35">
        <v>1876</v>
      </c>
      <c r="B882" s="34">
        <v>289.89999999999998</v>
      </c>
      <c r="C882" s="27"/>
      <c r="H882" s="34"/>
    </row>
    <row r="883" spans="1:8" x14ac:dyDescent="0.2">
      <c r="A883" s="35">
        <v>1877</v>
      </c>
      <c r="B883" s="34">
        <v>290.10000000000002</v>
      </c>
      <c r="C883" s="27"/>
      <c r="H883" s="34"/>
    </row>
    <row r="884" spans="1:8" x14ac:dyDescent="0.2">
      <c r="A884" s="35">
        <v>1878</v>
      </c>
      <c r="B884" s="34">
        <v>290.3</v>
      </c>
      <c r="C884" s="27"/>
      <c r="H884" s="34"/>
    </row>
    <row r="885" spans="1:8" x14ac:dyDescent="0.2">
      <c r="A885" s="35">
        <f t="shared" ref="A885:A892" si="20">SUM(A884+1)</f>
        <v>1879</v>
      </c>
      <c r="B885" s="34">
        <v>290.52222222222224</v>
      </c>
      <c r="C885" s="27"/>
      <c r="H885" s="34"/>
    </row>
    <row r="886" spans="1:8" x14ac:dyDescent="0.2">
      <c r="A886" s="35">
        <f t="shared" si="20"/>
        <v>1880</v>
      </c>
      <c r="B886" s="34">
        <v>290.74444444444447</v>
      </c>
      <c r="C886" s="27"/>
      <c r="H886" s="34"/>
    </row>
    <row r="887" spans="1:8" x14ac:dyDescent="0.2">
      <c r="A887" s="35">
        <f t="shared" si="20"/>
        <v>1881</v>
      </c>
      <c r="B887" s="34">
        <v>290.9666666666667</v>
      </c>
      <c r="C887" s="27"/>
      <c r="H887" s="34"/>
    </row>
    <row r="888" spans="1:8" x14ac:dyDescent="0.2">
      <c r="A888" s="35">
        <f t="shared" si="20"/>
        <v>1882</v>
      </c>
      <c r="B888" s="34">
        <v>291.18888888888893</v>
      </c>
      <c r="C888" s="27"/>
      <c r="H888" s="34"/>
    </row>
    <row r="889" spans="1:8" x14ac:dyDescent="0.2">
      <c r="A889" s="35">
        <f t="shared" si="20"/>
        <v>1883</v>
      </c>
      <c r="B889" s="34">
        <v>291.4111111111111</v>
      </c>
      <c r="C889" s="27"/>
      <c r="H889" s="34"/>
    </row>
    <row r="890" spans="1:8" x14ac:dyDescent="0.2">
      <c r="A890" s="35">
        <f t="shared" si="20"/>
        <v>1884</v>
      </c>
      <c r="B890" s="34">
        <v>291.63333333333333</v>
      </c>
      <c r="C890" s="27"/>
      <c r="H890" s="34"/>
    </row>
    <row r="891" spans="1:8" x14ac:dyDescent="0.2">
      <c r="A891" s="35">
        <f t="shared" si="20"/>
        <v>1885</v>
      </c>
      <c r="B891" s="34">
        <v>291.85555555555555</v>
      </c>
      <c r="C891" s="27"/>
      <c r="H891" s="34"/>
    </row>
    <row r="892" spans="1:8" x14ac:dyDescent="0.2">
      <c r="A892" s="35">
        <f t="shared" si="20"/>
        <v>1886</v>
      </c>
      <c r="B892" s="34">
        <v>292.07777777777778</v>
      </c>
      <c r="C892" s="27"/>
      <c r="H892" s="34"/>
    </row>
    <row r="893" spans="1:8" x14ac:dyDescent="0.2">
      <c r="A893" s="35">
        <v>1887</v>
      </c>
      <c r="B893" s="34">
        <v>292.3</v>
      </c>
      <c r="C893" s="27"/>
      <c r="H893" s="34"/>
    </row>
    <row r="894" spans="1:8" x14ac:dyDescent="0.2">
      <c r="A894" s="35">
        <f t="shared" ref="A894:A904" si="21">SUM(A893+1)</f>
        <v>1888</v>
      </c>
      <c r="B894" s="34">
        <v>292.5916666666667</v>
      </c>
      <c r="C894" s="27"/>
      <c r="H894" s="34"/>
    </row>
    <row r="895" spans="1:8" x14ac:dyDescent="0.2">
      <c r="A895" s="35">
        <f t="shared" si="21"/>
        <v>1889</v>
      </c>
      <c r="B895" s="34">
        <v>292.88333333333333</v>
      </c>
      <c r="C895" s="27"/>
      <c r="H895" s="34"/>
    </row>
    <row r="896" spans="1:8" x14ac:dyDescent="0.2">
      <c r="A896" s="35">
        <f t="shared" si="21"/>
        <v>1890</v>
      </c>
      <c r="B896" s="34">
        <v>293.17500000000001</v>
      </c>
      <c r="C896" s="27"/>
      <c r="H896" s="34"/>
    </row>
    <row r="897" spans="1:8" x14ac:dyDescent="0.2">
      <c r="A897" s="35">
        <f t="shared" si="21"/>
        <v>1891</v>
      </c>
      <c r="B897" s="34">
        <v>293.4666666666667</v>
      </c>
      <c r="C897" s="27"/>
      <c r="H897" s="34"/>
    </row>
    <row r="898" spans="1:8" x14ac:dyDescent="0.2">
      <c r="A898" s="35">
        <f t="shared" si="21"/>
        <v>1892</v>
      </c>
      <c r="B898" s="34">
        <v>293.75833333333333</v>
      </c>
      <c r="C898" s="27"/>
      <c r="H898" s="34"/>
    </row>
    <row r="899" spans="1:8" x14ac:dyDescent="0.2">
      <c r="A899" s="35">
        <f t="shared" si="21"/>
        <v>1893</v>
      </c>
      <c r="B899" s="34">
        <v>294.05</v>
      </c>
      <c r="C899" s="27"/>
      <c r="H899" s="34"/>
    </row>
    <row r="900" spans="1:8" x14ac:dyDescent="0.2">
      <c r="A900" s="35">
        <f t="shared" si="21"/>
        <v>1894</v>
      </c>
      <c r="B900" s="34">
        <v>294.3416666666667</v>
      </c>
      <c r="C900" s="27"/>
      <c r="H900" s="34"/>
    </row>
    <row r="901" spans="1:8" x14ac:dyDescent="0.2">
      <c r="A901" s="35">
        <f t="shared" si="21"/>
        <v>1895</v>
      </c>
      <c r="B901" s="34">
        <v>294.63333333333333</v>
      </c>
      <c r="C901" s="27"/>
      <c r="H901" s="34"/>
    </row>
    <row r="902" spans="1:8" x14ac:dyDescent="0.2">
      <c r="A902" s="35">
        <f t="shared" si="21"/>
        <v>1896</v>
      </c>
      <c r="B902" s="34">
        <v>294.92500000000001</v>
      </c>
      <c r="C902" s="27"/>
      <c r="H902" s="34"/>
    </row>
    <row r="903" spans="1:8" x14ac:dyDescent="0.2">
      <c r="A903" s="35">
        <f t="shared" si="21"/>
        <v>1897</v>
      </c>
      <c r="B903" s="34">
        <v>295.2166666666667</v>
      </c>
      <c r="C903" s="27"/>
      <c r="H903" s="34"/>
    </row>
    <row r="904" spans="1:8" x14ac:dyDescent="0.2">
      <c r="A904" s="35">
        <f t="shared" si="21"/>
        <v>1898</v>
      </c>
      <c r="B904" s="34">
        <v>295.50833333333333</v>
      </c>
      <c r="C904" s="27"/>
      <c r="H904" s="34"/>
    </row>
    <row r="905" spans="1:8" x14ac:dyDescent="0.2">
      <c r="A905" s="35">
        <v>1899</v>
      </c>
      <c r="B905" s="34">
        <v>295.8</v>
      </c>
      <c r="C905" s="27"/>
      <c r="H905" s="34"/>
    </row>
    <row r="906" spans="1:8" x14ac:dyDescent="0.2">
      <c r="A906" s="35">
        <v>1900</v>
      </c>
      <c r="B906" s="34">
        <v>295.55</v>
      </c>
      <c r="C906" s="27"/>
      <c r="H906" s="34"/>
    </row>
    <row r="907" spans="1:8" x14ac:dyDescent="0.2">
      <c r="A907" s="35">
        <v>1901</v>
      </c>
      <c r="B907" s="34">
        <v>295.3</v>
      </c>
      <c r="C907" s="27"/>
      <c r="H907" s="34"/>
    </row>
    <row r="908" spans="1:8" x14ac:dyDescent="0.2">
      <c r="A908" s="35">
        <v>1902</v>
      </c>
      <c r="B908" s="34">
        <v>295.05</v>
      </c>
      <c r="C908" s="27"/>
      <c r="H908" s="34"/>
    </row>
    <row r="909" spans="1:8" x14ac:dyDescent="0.2">
      <c r="A909" s="35">
        <v>1903</v>
      </c>
      <c r="B909" s="34">
        <v>294.8</v>
      </c>
      <c r="C909" s="27"/>
      <c r="H909" s="34"/>
    </row>
    <row r="910" spans="1:8" x14ac:dyDescent="0.2">
      <c r="A910" s="35">
        <v>1904</v>
      </c>
      <c r="B910" s="34">
        <v>295.85000000000002</v>
      </c>
      <c r="C910" s="27"/>
      <c r="H910" s="34"/>
    </row>
    <row r="911" spans="1:8" x14ac:dyDescent="0.2">
      <c r="A911" s="35">
        <v>1905</v>
      </c>
      <c r="B911" s="34">
        <v>296.89999999999998</v>
      </c>
      <c r="C911" s="27"/>
      <c r="H911" s="34"/>
    </row>
    <row r="912" spans="1:8" x14ac:dyDescent="0.2">
      <c r="A912" s="35">
        <v>1906</v>
      </c>
      <c r="B912" s="34">
        <v>297.47500000000002</v>
      </c>
      <c r="C912" s="27"/>
      <c r="H912" s="34"/>
    </row>
    <row r="913" spans="1:8" x14ac:dyDescent="0.2">
      <c r="A913" s="35">
        <v>1907</v>
      </c>
      <c r="B913" s="34">
        <v>298.05</v>
      </c>
      <c r="C913" s="27"/>
      <c r="H913" s="34"/>
    </row>
    <row r="914" spans="1:8" x14ac:dyDescent="0.2">
      <c r="A914" s="35">
        <v>1908</v>
      </c>
      <c r="B914" s="34">
        <v>298.625</v>
      </c>
      <c r="C914" s="27"/>
      <c r="H914" s="34"/>
    </row>
    <row r="915" spans="1:8" x14ac:dyDescent="0.2">
      <c r="A915" s="35">
        <v>1909</v>
      </c>
      <c r="B915" s="34">
        <v>299.2</v>
      </c>
      <c r="C915" s="27"/>
      <c r="H915" s="34"/>
    </row>
    <row r="916" spans="1:8" x14ac:dyDescent="0.2">
      <c r="A916" s="35">
        <v>1910</v>
      </c>
      <c r="B916" s="34">
        <v>299.41666666666669</v>
      </c>
      <c r="C916" s="27"/>
      <c r="H916" s="34"/>
    </row>
    <row r="917" spans="1:8" x14ac:dyDescent="0.2">
      <c r="A917" s="35">
        <v>1911</v>
      </c>
      <c r="B917" s="34">
        <v>299.63333333333333</v>
      </c>
      <c r="C917" s="27"/>
      <c r="H917" s="34"/>
    </row>
    <row r="918" spans="1:8" x14ac:dyDescent="0.2">
      <c r="A918" s="35">
        <v>1912</v>
      </c>
      <c r="B918" s="34">
        <v>299.85000000000002</v>
      </c>
      <c r="C918" s="27"/>
      <c r="H918" s="34"/>
    </row>
    <row r="919" spans="1:8" x14ac:dyDescent="0.2">
      <c r="A919" s="35">
        <v>1913</v>
      </c>
      <c r="B919" s="34">
        <v>300.06666666666666</v>
      </c>
      <c r="C919" s="27"/>
      <c r="H919" s="34"/>
    </row>
    <row r="920" spans="1:8" x14ac:dyDescent="0.2">
      <c r="A920" s="35">
        <v>1914</v>
      </c>
      <c r="B920" s="34">
        <v>300.28333333333336</v>
      </c>
      <c r="C920" s="27"/>
      <c r="H920" s="34"/>
    </row>
    <row r="921" spans="1:8" x14ac:dyDescent="0.2">
      <c r="A921" s="35">
        <v>1915</v>
      </c>
      <c r="B921" s="34">
        <v>300.5</v>
      </c>
      <c r="C921" s="27"/>
      <c r="H921" s="34"/>
    </row>
    <row r="922" spans="1:8" x14ac:dyDescent="0.2">
      <c r="A922" s="35">
        <v>1916</v>
      </c>
      <c r="B922" s="34">
        <v>300.68333333333334</v>
      </c>
      <c r="C922" s="27"/>
      <c r="H922" s="34"/>
    </row>
    <row r="923" spans="1:8" x14ac:dyDescent="0.2">
      <c r="A923" s="35">
        <v>1917</v>
      </c>
      <c r="B923" s="34">
        <v>300.86666666666667</v>
      </c>
      <c r="C923" s="27"/>
      <c r="H923" s="34"/>
    </row>
    <row r="924" spans="1:8" x14ac:dyDescent="0.2">
      <c r="A924" s="35">
        <v>1918</v>
      </c>
      <c r="B924" s="34">
        <v>301.05</v>
      </c>
      <c r="C924" s="27"/>
      <c r="H924" s="34"/>
    </row>
    <row r="925" spans="1:8" x14ac:dyDescent="0.2">
      <c r="A925" s="35">
        <v>1919</v>
      </c>
      <c r="B925" s="34">
        <v>301.23333333333335</v>
      </c>
      <c r="C925" s="27"/>
      <c r="H925" s="34"/>
    </row>
    <row r="926" spans="1:8" x14ac:dyDescent="0.2">
      <c r="A926" s="35">
        <v>1920</v>
      </c>
      <c r="B926" s="34">
        <v>301.41666666666669</v>
      </c>
      <c r="C926" s="27"/>
      <c r="H926" s="34"/>
    </row>
    <row r="927" spans="1:8" x14ac:dyDescent="0.2">
      <c r="A927" s="35">
        <v>1921</v>
      </c>
      <c r="B927" s="34">
        <v>301.60000000000002</v>
      </c>
      <c r="C927" s="27"/>
      <c r="H927" s="34"/>
    </row>
    <row r="928" spans="1:8" x14ac:dyDescent="0.2">
      <c r="A928" s="35">
        <v>1922</v>
      </c>
      <c r="B928" s="34">
        <v>302.25</v>
      </c>
      <c r="C928" s="27"/>
      <c r="H928" s="34"/>
    </row>
    <row r="929" spans="1:8" x14ac:dyDescent="0.2">
      <c r="A929" s="35">
        <v>1923</v>
      </c>
      <c r="B929" s="34">
        <v>302.89999999999998</v>
      </c>
      <c r="C929" s="27"/>
      <c r="H929" s="34"/>
    </row>
    <row r="930" spans="1:8" x14ac:dyDescent="0.2">
      <c r="A930" s="35">
        <v>1924</v>
      </c>
      <c r="B930" s="34">
        <v>303.55</v>
      </c>
      <c r="C930" s="27"/>
      <c r="H930" s="34"/>
    </row>
    <row r="931" spans="1:8" x14ac:dyDescent="0.2">
      <c r="A931" s="35">
        <v>1925</v>
      </c>
      <c r="B931" s="34">
        <v>304.2</v>
      </c>
      <c r="C931" s="27"/>
      <c r="H931" s="34"/>
    </row>
    <row r="932" spans="1:8" x14ac:dyDescent="0.2">
      <c r="A932" s="35">
        <v>1926</v>
      </c>
      <c r="B932" s="34">
        <v>304.85000000000002</v>
      </c>
      <c r="C932" s="27"/>
      <c r="H932" s="34"/>
    </row>
    <row r="933" spans="1:8" x14ac:dyDescent="0.2">
      <c r="A933" s="35">
        <v>1927</v>
      </c>
      <c r="B933" s="34">
        <v>305.5</v>
      </c>
      <c r="C933" s="27"/>
      <c r="H933" s="34"/>
    </row>
    <row r="934" spans="1:8" x14ac:dyDescent="0.2">
      <c r="A934" s="35">
        <v>1928</v>
      </c>
      <c r="B934" s="34">
        <v>305.63749999999999</v>
      </c>
      <c r="C934" s="27"/>
      <c r="H934" s="34"/>
    </row>
    <row r="935" spans="1:8" x14ac:dyDescent="0.2">
      <c r="A935" s="35">
        <v>1929</v>
      </c>
      <c r="B935" s="34">
        <v>305.77499999999998</v>
      </c>
      <c r="C935" s="27"/>
      <c r="H935" s="34"/>
    </row>
    <row r="936" spans="1:8" x14ac:dyDescent="0.2">
      <c r="A936" s="35">
        <v>1930</v>
      </c>
      <c r="B936" s="34">
        <v>305.91250000000002</v>
      </c>
      <c r="C936" s="27"/>
      <c r="H936" s="34"/>
    </row>
    <row r="937" spans="1:8" x14ac:dyDescent="0.2">
      <c r="A937" s="35">
        <v>1931</v>
      </c>
      <c r="B937" s="34">
        <v>306.05</v>
      </c>
      <c r="C937" s="27"/>
      <c r="H937" s="34"/>
    </row>
    <row r="938" spans="1:8" x14ac:dyDescent="0.2">
      <c r="A938" s="35">
        <v>1932</v>
      </c>
      <c r="B938" s="34">
        <v>306.1875</v>
      </c>
      <c r="C938" s="27"/>
      <c r="H938" s="34"/>
    </row>
    <row r="939" spans="1:8" x14ac:dyDescent="0.2">
      <c r="A939" s="35">
        <v>1933</v>
      </c>
      <c r="B939" s="34">
        <v>306.32499999999999</v>
      </c>
      <c r="C939" s="27"/>
      <c r="H939" s="34"/>
    </row>
    <row r="940" spans="1:8" x14ac:dyDescent="0.2">
      <c r="A940" s="35">
        <v>1934</v>
      </c>
      <c r="B940" s="34">
        <v>306.46249999999998</v>
      </c>
      <c r="C940" s="27"/>
      <c r="H940" s="34"/>
    </row>
    <row r="941" spans="1:8" x14ac:dyDescent="0.2">
      <c r="A941" s="35">
        <v>1935</v>
      </c>
      <c r="B941" s="34">
        <v>306.60000000000002</v>
      </c>
      <c r="C941" s="27"/>
      <c r="H941" s="34"/>
    </row>
    <row r="942" spans="1:8" x14ac:dyDescent="0.2">
      <c r="A942" s="35">
        <v>1936</v>
      </c>
      <c r="B942" s="34">
        <v>306.76249999999999</v>
      </c>
      <c r="C942" s="27"/>
      <c r="H942" s="34"/>
    </row>
    <row r="943" spans="1:8" x14ac:dyDescent="0.2">
      <c r="A943" s="35">
        <v>1937</v>
      </c>
      <c r="B943" s="34">
        <v>306.92500000000001</v>
      </c>
      <c r="C943" s="27"/>
      <c r="H943" s="34"/>
    </row>
    <row r="944" spans="1:8" x14ac:dyDescent="0.2">
      <c r="A944" s="35">
        <v>1938</v>
      </c>
      <c r="B944" s="34">
        <v>307.08749999999998</v>
      </c>
      <c r="C944" s="27"/>
      <c r="H944" s="34"/>
    </row>
    <row r="945" spans="1:8" x14ac:dyDescent="0.2">
      <c r="A945" s="35">
        <v>1939</v>
      </c>
      <c r="B945" s="34">
        <v>307.25</v>
      </c>
      <c r="C945" s="27"/>
      <c r="H945" s="34"/>
    </row>
    <row r="946" spans="1:8" x14ac:dyDescent="0.2">
      <c r="A946" s="35">
        <v>1940</v>
      </c>
      <c r="B946" s="34">
        <v>307.41250000000002</v>
      </c>
      <c r="C946" s="27"/>
      <c r="H946" s="34"/>
    </row>
    <row r="947" spans="1:8" x14ac:dyDescent="0.2">
      <c r="A947" s="35">
        <v>1941</v>
      </c>
      <c r="B947" s="34">
        <v>307.57499999999999</v>
      </c>
      <c r="C947" s="27"/>
      <c r="H947" s="34"/>
    </row>
    <row r="948" spans="1:8" x14ac:dyDescent="0.2">
      <c r="A948" s="35">
        <v>1942</v>
      </c>
      <c r="B948" s="34">
        <v>307.73750000000001</v>
      </c>
      <c r="C948" s="27"/>
      <c r="H948" s="34"/>
    </row>
    <row r="949" spans="1:8" x14ac:dyDescent="0.2">
      <c r="A949" s="35">
        <v>1943</v>
      </c>
      <c r="B949" s="34">
        <v>307.89999999999998</v>
      </c>
      <c r="C949" s="27"/>
      <c r="H949" s="34"/>
    </row>
    <row r="950" spans="1:8" x14ac:dyDescent="0.2">
      <c r="A950" s="35">
        <v>1944</v>
      </c>
      <c r="B950" s="34">
        <v>308.38</v>
      </c>
      <c r="C950" s="27"/>
      <c r="H950" s="34"/>
    </row>
    <row r="951" spans="1:8" x14ac:dyDescent="0.2">
      <c r="A951" s="35">
        <v>1945</v>
      </c>
      <c r="B951" s="34">
        <v>308.86</v>
      </c>
      <c r="C951" s="27"/>
      <c r="H951" s="34"/>
    </row>
    <row r="952" spans="1:8" x14ac:dyDescent="0.2">
      <c r="A952" s="35">
        <v>1946</v>
      </c>
      <c r="B952" s="34">
        <v>309.33999999999997</v>
      </c>
      <c r="C952" s="27"/>
      <c r="H952" s="34"/>
    </row>
    <row r="953" spans="1:8" x14ac:dyDescent="0.2">
      <c r="A953" s="35">
        <v>1947</v>
      </c>
      <c r="B953" s="34">
        <v>309.82</v>
      </c>
      <c r="C953" s="27"/>
      <c r="H953" s="34"/>
    </row>
    <row r="954" spans="1:8" x14ac:dyDescent="0.2">
      <c r="A954" s="35">
        <v>1948</v>
      </c>
      <c r="B954" s="34">
        <v>310.3</v>
      </c>
      <c r="C954" s="27"/>
      <c r="H954" s="34"/>
    </row>
    <row r="955" spans="1:8" x14ac:dyDescent="0.2">
      <c r="A955" s="35">
        <v>1949</v>
      </c>
      <c r="B955" s="34">
        <v>310.77999999999997</v>
      </c>
      <c r="C955" s="27"/>
      <c r="H955" s="34"/>
    </row>
    <row r="956" spans="1:8" x14ac:dyDescent="0.2">
      <c r="A956" s="35">
        <v>1950</v>
      </c>
      <c r="B956" s="34">
        <v>311.26</v>
      </c>
      <c r="C956" s="27"/>
      <c r="H956" s="34"/>
    </row>
    <row r="957" spans="1:8" x14ac:dyDescent="0.2">
      <c r="A957" s="35">
        <v>1951</v>
      </c>
      <c r="B957" s="34">
        <v>311.74</v>
      </c>
      <c r="C957" s="27"/>
      <c r="H957" s="34"/>
    </row>
    <row r="958" spans="1:8" x14ac:dyDescent="0.2">
      <c r="A958" s="35">
        <v>1952</v>
      </c>
      <c r="B958" s="34">
        <v>312.22000000000003</v>
      </c>
      <c r="C958" s="27"/>
      <c r="H958" s="34"/>
    </row>
    <row r="959" spans="1:8" x14ac:dyDescent="0.2">
      <c r="A959" s="35">
        <v>1953</v>
      </c>
      <c r="B959" s="34">
        <v>312.7</v>
      </c>
      <c r="C959" s="27"/>
      <c r="H959" s="34"/>
    </row>
    <row r="960" spans="1:8" x14ac:dyDescent="0.2">
      <c r="A960" s="35">
        <v>1954</v>
      </c>
      <c r="B960" s="34">
        <v>313.21666666666664</v>
      </c>
      <c r="C960" s="27"/>
      <c r="H960" s="34"/>
    </row>
    <row r="961" spans="1:8" x14ac:dyDescent="0.2">
      <c r="A961" s="35">
        <v>1955</v>
      </c>
      <c r="B961" s="34">
        <v>313.73333333333335</v>
      </c>
      <c r="C961" s="27"/>
      <c r="H961" s="34"/>
    </row>
    <row r="962" spans="1:8" x14ac:dyDescent="0.2">
      <c r="A962" s="35">
        <v>1956</v>
      </c>
      <c r="B962" s="34">
        <v>314.25</v>
      </c>
      <c r="C962" s="27"/>
      <c r="H962" s="34"/>
    </row>
    <row r="963" spans="1:8" x14ac:dyDescent="0.2">
      <c r="A963" s="35">
        <v>1957</v>
      </c>
      <c r="B963" s="34">
        <v>314.76666666666665</v>
      </c>
      <c r="C963" s="27"/>
      <c r="H963" s="34"/>
    </row>
    <row r="964" spans="1:8" x14ac:dyDescent="0.2">
      <c r="A964" s="35">
        <v>1958</v>
      </c>
      <c r="B964" s="34">
        <v>315.28333333333336</v>
      </c>
      <c r="C964" s="27"/>
      <c r="H964" s="34"/>
    </row>
    <row r="965" spans="1:8" x14ac:dyDescent="0.2">
      <c r="A965" s="35">
        <v>1959</v>
      </c>
      <c r="B965" s="34">
        <v>315.97000000000003</v>
      </c>
      <c r="C965" s="27"/>
      <c r="H965" s="34"/>
    </row>
    <row r="966" spans="1:8" x14ac:dyDescent="0.2">
      <c r="A966" s="38">
        <v>1960</v>
      </c>
      <c r="B966" s="34">
        <v>316.91000000000003</v>
      </c>
      <c r="C966" s="27"/>
      <c r="H966" s="34"/>
    </row>
    <row r="967" spans="1:8" x14ac:dyDescent="0.2">
      <c r="A967" s="38">
        <v>1961</v>
      </c>
      <c r="B967" s="34">
        <v>317.64</v>
      </c>
      <c r="C967" s="27"/>
      <c r="H967" s="34"/>
    </row>
    <row r="968" spans="1:8" x14ac:dyDescent="0.2">
      <c r="A968" s="38">
        <v>1962</v>
      </c>
      <c r="B968" s="34">
        <v>318.45</v>
      </c>
      <c r="C968" s="27"/>
      <c r="H968" s="34"/>
    </row>
    <row r="969" spans="1:8" x14ac:dyDescent="0.2">
      <c r="A969" s="38">
        <v>1963</v>
      </c>
      <c r="B969" s="34">
        <v>318.99</v>
      </c>
      <c r="C969" s="27"/>
      <c r="H969" s="34"/>
    </row>
    <row r="970" spans="1:8" x14ac:dyDescent="0.2">
      <c r="A970" s="38">
        <v>1964</v>
      </c>
      <c r="B970" s="34">
        <v>319.62</v>
      </c>
      <c r="C970" s="27"/>
      <c r="H970" s="34"/>
    </row>
    <row r="971" spans="1:8" x14ac:dyDescent="0.2">
      <c r="A971" s="38">
        <v>1965</v>
      </c>
      <c r="B971" s="34">
        <v>320.04000000000002</v>
      </c>
      <c r="C971" s="27"/>
      <c r="H971" s="34"/>
    </row>
    <row r="972" spans="1:8" x14ac:dyDescent="0.2">
      <c r="A972" s="38">
        <v>1966</v>
      </c>
      <c r="B972" s="34">
        <v>321.38</v>
      </c>
      <c r="C972" s="27"/>
      <c r="H972" s="34"/>
    </row>
    <row r="973" spans="1:8" x14ac:dyDescent="0.2">
      <c r="A973" s="38">
        <v>1967</v>
      </c>
      <c r="B973" s="34">
        <v>322.16000000000003</v>
      </c>
      <c r="C973" s="27"/>
      <c r="H973" s="34"/>
    </row>
    <row r="974" spans="1:8" x14ac:dyDescent="0.2">
      <c r="A974" s="38">
        <v>1968</v>
      </c>
      <c r="B974" s="34">
        <v>323.04000000000002</v>
      </c>
      <c r="C974" s="27"/>
      <c r="H974" s="34"/>
    </row>
    <row r="975" spans="1:8" x14ac:dyDescent="0.2">
      <c r="A975" s="38">
        <v>1969</v>
      </c>
      <c r="B975" s="34">
        <v>324.62</v>
      </c>
      <c r="C975" s="27"/>
      <c r="H975" s="34"/>
    </row>
    <row r="976" spans="1:8" x14ac:dyDescent="0.2">
      <c r="A976" s="38">
        <v>1970</v>
      </c>
      <c r="B976" s="34">
        <v>325.68</v>
      </c>
      <c r="C976" s="27"/>
      <c r="H976" s="34"/>
    </row>
    <row r="977" spans="1:8" x14ac:dyDescent="0.2">
      <c r="A977" s="38">
        <v>1971</v>
      </c>
      <c r="B977" s="34">
        <v>326.32</v>
      </c>
      <c r="C977" s="27"/>
      <c r="H977" s="34"/>
    </row>
    <row r="978" spans="1:8" x14ac:dyDescent="0.2">
      <c r="A978" s="38">
        <v>1972</v>
      </c>
      <c r="B978" s="34">
        <v>327.45</v>
      </c>
      <c r="C978" s="27"/>
      <c r="H978" s="34"/>
    </row>
    <row r="979" spans="1:8" x14ac:dyDescent="0.2">
      <c r="A979" s="38">
        <v>1973</v>
      </c>
      <c r="B979" s="34">
        <v>329.68</v>
      </c>
      <c r="C979" s="27"/>
      <c r="H979" s="34"/>
    </row>
    <row r="980" spans="1:8" x14ac:dyDescent="0.2">
      <c r="A980" s="38">
        <v>1974</v>
      </c>
      <c r="B980" s="34">
        <v>330.18</v>
      </c>
      <c r="C980" s="27"/>
      <c r="H980" s="34"/>
    </row>
    <row r="981" spans="1:8" x14ac:dyDescent="0.2">
      <c r="A981" s="38">
        <v>1975</v>
      </c>
      <c r="B981" s="34">
        <v>331.08</v>
      </c>
      <c r="C981" s="27"/>
      <c r="H981" s="34"/>
    </row>
    <row r="982" spans="1:8" x14ac:dyDescent="0.2">
      <c r="A982" s="38">
        <v>1976</v>
      </c>
      <c r="B982" s="34">
        <v>332.05</v>
      </c>
      <c r="C982" s="27"/>
      <c r="H982" s="34"/>
    </row>
    <row r="983" spans="1:8" x14ac:dyDescent="0.2">
      <c r="A983" s="38">
        <v>1977</v>
      </c>
      <c r="B983" s="34">
        <v>333.78</v>
      </c>
      <c r="C983" s="27"/>
      <c r="H983" s="34"/>
    </row>
    <row r="984" spans="1:8" x14ac:dyDescent="0.2">
      <c r="A984" s="38">
        <v>1978</v>
      </c>
      <c r="B984" s="34">
        <v>335.41</v>
      </c>
      <c r="C984" s="27"/>
      <c r="H984" s="34"/>
    </row>
    <row r="985" spans="1:8" x14ac:dyDescent="0.2">
      <c r="A985" s="38">
        <v>1979</v>
      </c>
      <c r="B985" s="34">
        <v>336.78</v>
      </c>
      <c r="C985" s="27"/>
      <c r="H985" s="34"/>
    </row>
    <row r="986" spans="1:8" x14ac:dyDescent="0.2">
      <c r="A986" s="38">
        <v>1980</v>
      </c>
      <c r="B986" s="34">
        <v>338.68</v>
      </c>
      <c r="C986" s="27"/>
      <c r="H986" s="34"/>
    </row>
    <row r="987" spans="1:8" x14ac:dyDescent="0.2">
      <c r="A987" s="38">
        <v>1981</v>
      </c>
      <c r="B987" s="34">
        <v>340.1</v>
      </c>
      <c r="C987" s="27"/>
      <c r="H987" s="34"/>
    </row>
    <row r="988" spans="1:8" x14ac:dyDescent="0.2">
      <c r="A988" s="38">
        <v>1982</v>
      </c>
      <c r="B988" s="34">
        <v>341.44</v>
      </c>
      <c r="C988" s="27"/>
      <c r="H988" s="34"/>
    </row>
    <row r="989" spans="1:8" x14ac:dyDescent="0.2">
      <c r="A989" s="38">
        <v>1983</v>
      </c>
      <c r="B989" s="34">
        <v>343.03</v>
      </c>
      <c r="C989" s="27"/>
      <c r="H989" s="34"/>
    </row>
    <row r="990" spans="1:8" x14ac:dyDescent="0.2">
      <c r="A990" s="38">
        <v>1984</v>
      </c>
      <c r="B990" s="34">
        <v>344.58</v>
      </c>
      <c r="C990" s="27"/>
      <c r="H990" s="34"/>
    </row>
    <row r="991" spans="1:8" x14ac:dyDescent="0.2">
      <c r="A991" s="38">
        <v>1985</v>
      </c>
      <c r="B991" s="34">
        <v>346.04</v>
      </c>
      <c r="C991" s="27"/>
      <c r="H991" s="34"/>
    </row>
    <row r="992" spans="1:8" x14ac:dyDescent="0.2">
      <c r="A992" s="38">
        <v>1986</v>
      </c>
      <c r="B992" s="34">
        <v>347.39</v>
      </c>
      <c r="C992" s="27"/>
      <c r="H992" s="34"/>
    </row>
    <row r="993" spans="1:8" x14ac:dyDescent="0.2">
      <c r="A993" s="38">
        <v>1987</v>
      </c>
      <c r="B993" s="34">
        <v>349.16</v>
      </c>
      <c r="C993" s="27"/>
      <c r="H993" s="34"/>
    </row>
    <row r="994" spans="1:8" x14ac:dyDescent="0.2">
      <c r="A994" s="38">
        <v>1988</v>
      </c>
      <c r="B994" s="34">
        <v>351.56</v>
      </c>
      <c r="C994" s="27"/>
      <c r="H994" s="34"/>
    </row>
    <row r="995" spans="1:8" x14ac:dyDescent="0.2">
      <c r="A995" s="38">
        <v>1989</v>
      </c>
      <c r="B995" s="34">
        <v>353.07</v>
      </c>
      <c r="C995" s="27"/>
      <c r="H995" s="34"/>
    </row>
    <row r="996" spans="1:8" x14ac:dyDescent="0.2">
      <c r="A996" s="38">
        <v>1990</v>
      </c>
      <c r="B996" s="34">
        <v>354.35</v>
      </c>
      <c r="C996" s="27"/>
      <c r="H996" s="34"/>
    </row>
    <row r="997" spans="1:8" x14ac:dyDescent="0.2">
      <c r="A997" s="38">
        <v>1991</v>
      </c>
      <c r="B997" s="34">
        <v>355.57</v>
      </c>
      <c r="C997" s="27"/>
      <c r="H997" s="34"/>
    </row>
    <row r="998" spans="1:8" x14ac:dyDescent="0.2">
      <c r="A998" s="38">
        <v>1992</v>
      </c>
      <c r="B998" s="34">
        <v>356.38</v>
      </c>
      <c r="C998" s="27"/>
      <c r="H998" s="34"/>
    </row>
    <row r="999" spans="1:8" x14ac:dyDescent="0.2">
      <c r="A999" s="38">
        <v>1993</v>
      </c>
      <c r="B999" s="34">
        <v>357.07</v>
      </c>
      <c r="C999" s="27"/>
      <c r="H999" s="34"/>
    </row>
    <row r="1000" spans="1:8" x14ac:dyDescent="0.2">
      <c r="A1000" s="38">
        <v>1994</v>
      </c>
      <c r="B1000" s="34">
        <v>358.82</v>
      </c>
      <c r="C1000" s="27"/>
      <c r="H1000" s="34"/>
    </row>
    <row r="1001" spans="1:8" x14ac:dyDescent="0.2">
      <c r="A1001" s="38">
        <v>1995</v>
      </c>
      <c r="B1001" s="34">
        <v>360.8</v>
      </c>
      <c r="C1001" s="27"/>
      <c r="H1001" s="34"/>
    </row>
    <row r="1002" spans="1:8" x14ac:dyDescent="0.2">
      <c r="A1002" s="38">
        <v>1996</v>
      </c>
      <c r="B1002" s="34">
        <v>362.59</v>
      </c>
      <c r="C1002" s="27"/>
      <c r="H1002" s="34"/>
    </row>
    <row r="1003" spans="1:8" x14ac:dyDescent="0.2">
      <c r="A1003" s="38">
        <v>1997</v>
      </c>
      <c r="B1003" s="34">
        <v>363.71</v>
      </c>
      <c r="C1003" s="27"/>
      <c r="H1003" s="34"/>
    </row>
    <row r="1004" spans="1:8" x14ac:dyDescent="0.2">
      <c r="A1004" s="35">
        <v>1998</v>
      </c>
      <c r="B1004" s="34">
        <v>366.65</v>
      </c>
      <c r="C1004" s="27"/>
      <c r="H1004" s="34"/>
    </row>
    <row r="1005" spans="1:8" x14ac:dyDescent="0.2">
      <c r="A1005" s="35">
        <v>1999</v>
      </c>
      <c r="B1005" s="34">
        <v>368.33</v>
      </c>
      <c r="C1005" s="27"/>
      <c r="H1005" s="34"/>
    </row>
    <row r="1006" spans="1:8" x14ac:dyDescent="0.2">
      <c r="A1006" s="35">
        <v>2000</v>
      </c>
      <c r="B1006" s="34">
        <v>369.52</v>
      </c>
      <c r="C1006" s="27"/>
      <c r="H1006" s="34"/>
    </row>
    <row r="1007" spans="1:8" x14ac:dyDescent="0.2">
      <c r="A1007" s="35">
        <v>2001</v>
      </c>
      <c r="B1007" s="34">
        <v>371.13</v>
      </c>
      <c r="C1007" s="27"/>
      <c r="H1007" s="34"/>
    </row>
    <row r="1008" spans="1:8" x14ac:dyDescent="0.2">
      <c r="A1008" s="35">
        <v>2002</v>
      </c>
      <c r="B1008" s="34">
        <v>373.22</v>
      </c>
      <c r="C1008" s="27"/>
      <c r="H1008" s="34"/>
    </row>
    <row r="1009" spans="1:8" x14ac:dyDescent="0.2">
      <c r="A1009" s="35">
        <v>2003</v>
      </c>
      <c r="B1009" s="34">
        <v>375.77</v>
      </c>
      <c r="C1009" s="27"/>
      <c r="H1009" s="34"/>
    </row>
    <row r="1010" spans="1:8" x14ac:dyDescent="0.2">
      <c r="A1010" s="35">
        <v>2004</v>
      </c>
      <c r="B1010" s="34">
        <v>377.49</v>
      </c>
      <c r="C1010" s="27"/>
      <c r="H1010" s="34"/>
    </row>
    <row r="1011" spans="1:8" x14ac:dyDescent="0.2">
      <c r="A1011" s="35">
        <v>2005</v>
      </c>
      <c r="B1011" s="34">
        <v>379.8</v>
      </c>
      <c r="C1011" s="27"/>
      <c r="H1011" s="39"/>
    </row>
    <row r="1012" spans="1:8" x14ac:dyDescent="0.2">
      <c r="A1012" s="35">
        <v>2006</v>
      </c>
      <c r="B1012" s="34">
        <v>381.9</v>
      </c>
      <c r="C1012" s="27"/>
      <c r="H1012" s="39"/>
    </row>
    <row r="1013" spans="1:8" x14ac:dyDescent="0.2">
      <c r="A1013" s="40">
        <v>2007</v>
      </c>
      <c r="B1013" s="39">
        <v>383.76</v>
      </c>
      <c r="C1013" s="27"/>
      <c r="H1013" s="39"/>
    </row>
    <row r="1014" spans="1:8" x14ac:dyDescent="0.2">
      <c r="A1014" s="40">
        <v>2008</v>
      </c>
      <c r="B1014" s="39">
        <v>385.59</v>
      </c>
      <c r="C1014" s="27"/>
      <c r="H1014" s="39"/>
    </row>
    <row r="1015" spans="1:8" x14ac:dyDescent="0.2">
      <c r="A1015" s="40">
        <v>2009</v>
      </c>
      <c r="B1015" s="39">
        <v>387.37</v>
      </c>
      <c r="C1015" s="27"/>
      <c r="H1015" s="39"/>
    </row>
    <row r="1016" spans="1:8" x14ac:dyDescent="0.2">
      <c r="A1016" s="40">
        <v>2010</v>
      </c>
      <c r="B1016" s="39">
        <v>389.85</v>
      </c>
      <c r="C1016" s="27"/>
      <c r="H1016" s="41"/>
    </row>
    <row r="1017" spans="1:8" x14ac:dyDescent="0.2">
      <c r="A1017" s="40">
        <v>2011</v>
      </c>
      <c r="B1017" s="39">
        <v>391.63</v>
      </c>
      <c r="C1017" s="27"/>
      <c r="H1017" s="2"/>
    </row>
    <row r="1018" spans="1:8" x14ac:dyDescent="0.2">
      <c r="A1018" s="40">
        <v>2012</v>
      </c>
      <c r="B1018" s="41">
        <v>393.82</v>
      </c>
      <c r="C1018" s="27"/>
      <c r="H1018" s="2"/>
    </row>
    <row r="1019" spans="1:8" x14ac:dyDescent="0.2">
      <c r="A1019" s="40">
        <v>2013</v>
      </c>
      <c r="B1019" s="2">
        <v>396.48</v>
      </c>
      <c r="C1019" s="27"/>
      <c r="H1019" s="2"/>
    </row>
    <row r="1020" spans="1:8" x14ac:dyDescent="0.2">
      <c r="A1020" s="42">
        <v>2014</v>
      </c>
      <c r="B1020" s="3">
        <v>398.55</v>
      </c>
      <c r="C1020" s="27"/>
      <c r="H1020" s="24"/>
    </row>
    <row r="1021" spans="1:8" ht="15" x14ac:dyDescent="0.3">
      <c r="A1021" s="2"/>
      <c r="B1021" s="43"/>
      <c r="H1021" s="24"/>
    </row>
    <row r="1022" spans="1:8" ht="12.75" customHeight="1" x14ac:dyDescent="0.2">
      <c r="A1022" s="225" t="s">
        <v>4</v>
      </c>
      <c r="B1022" s="225"/>
      <c r="C1022" s="225"/>
      <c r="D1022" s="225"/>
      <c r="E1022" s="225"/>
      <c r="F1022" s="225"/>
      <c r="G1022" s="44"/>
      <c r="H1022" s="24"/>
    </row>
    <row r="1023" spans="1:8" x14ac:dyDescent="0.2">
      <c r="A1023" s="225"/>
      <c r="B1023" s="225"/>
      <c r="C1023" s="225"/>
      <c r="D1023" s="225"/>
      <c r="E1023" s="225"/>
      <c r="F1023" s="225"/>
      <c r="G1023" s="44"/>
    </row>
    <row r="1024" spans="1:8" x14ac:dyDescent="0.2">
      <c r="A1024" s="225"/>
      <c r="B1024" s="225"/>
      <c r="C1024" s="225"/>
      <c r="D1024" s="225"/>
      <c r="E1024" s="225"/>
      <c r="F1024" s="225"/>
      <c r="G1024" s="44"/>
    </row>
    <row r="1025" spans="1:7" x14ac:dyDescent="0.2">
      <c r="A1025" s="225"/>
      <c r="B1025" s="225"/>
      <c r="C1025" s="225"/>
      <c r="D1025" s="225"/>
      <c r="E1025" s="225"/>
      <c r="F1025" s="225"/>
      <c r="G1025" s="44"/>
    </row>
    <row r="1026" spans="1:7" x14ac:dyDescent="0.2">
      <c r="A1026" s="225"/>
      <c r="B1026" s="225"/>
      <c r="C1026" s="225"/>
      <c r="D1026" s="225"/>
      <c r="E1026" s="225"/>
      <c r="F1026" s="225"/>
      <c r="G1026" s="44"/>
    </row>
    <row r="1027" spans="1:7" ht="12.75" customHeight="1" x14ac:dyDescent="0.2">
      <c r="A1027" s="225"/>
      <c r="B1027" s="225"/>
      <c r="C1027" s="225"/>
      <c r="D1027" s="225"/>
      <c r="E1027" s="225"/>
      <c r="F1027" s="225"/>
      <c r="G1027" s="44"/>
    </row>
    <row r="1028" spans="1:7" x14ac:dyDescent="0.2">
      <c r="A1028" s="225"/>
      <c r="B1028" s="225"/>
      <c r="C1028" s="225"/>
      <c r="D1028" s="225"/>
      <c r="E1028" s="225"/>
      <c r="F1028" s="225"/>
      <c r="G1028" s="44"/>
    </row>
    <row r="1029" spans="1:7" x14ac:dyDescent="0.2">
      <c r="A1029" s="225"/>
      <c r="B1029" s="225"/>
      <c r="C1029" s="225"/>
      <c r="D1029" s="225"/>
      <c r="E1029" s="225"/>
      <c r="F1029" s="225"/>
      <c r="G1029" s="44"/>
    </row>
    <row r="1030" spans="1:7" x14ac:dyDescent="0.2">
      <c r="A1030" s="225"/>
      <c r="B1030" s="225"/>
      <c r="C1030" s="225"/>
      <c r="D1030" s="225"/>
      <c r="E1030" s="225"/>
      <c r="F1030" s="225"/>
      <c r="G1030" s="44"/>
    </row>
    <row r="1031" spans="1:7" x14ac:dyDescent="0.2">
      <c r="A1031" s="225"/>
      <c r="B1031" s="225"/>
      <c r="C1031" s="225"/>
      <c r="D1031" s="225"/>
      <c r="E1031" s="225"/>
      <c r="F1031" s="225"/>
    </row>
  </sheetData>
  <mergeCells count="1">
    <mergeCell ref="A1022:F1031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6"/>
  <dimension ref="A1:F147"/>
  <sheetViews>
    <sheetView zoomScaleNormal="100" workbookViewId="0"/>
  </sheetViews>
  <sheetFormatPr defaultColWidth="8.85546875" defaultRowHeight="12.75" x14ac:dyDescent="0.2"/>
  <cols>
    <col min="2" max="2" width="17.42578125" bestFit="1" customWidth="1"/>
    <col min="3" max="5" width="8.85546875" style="5"/>
  </cols>
  <sheetData>
    <row r="1" spans="1:5" x14ac:dyDescent="0.2">
      <c r="A1" s="4" t="s">
        <v>5</v>
      </c>
    </row>
    <row r="3" spans="1:5" x14ac:dyDescent="0.2">
      <c r="A3" s="6" t="s">
        <v>1</v>
      </c>
      <c r="B3" s="6" t="s">
        <v>6</v>
      </c>
    </row>
    <row r="4" spans="1:5" x14ac:dyDescent="0.2">
      <c r="A4" s="7"/>
      <c r="B4" s="8" t="s">
        <v>29</v>
      </c>
    </row>
    <row r="5" spans="1:5" x14ac:dyDescent="0.2">
      <c r="A5" s="7"/>
      <c r="B5" s="7"/>
    </row>
    <row r="6" spans="1:5" x14ac:dyDescent="0.2">
      <c r="A6" s="8">
        <v>1880</v>
      </c>
      <c r="B6" s="27">
        <v>56.822000000000003</v>
      </c>
      <c r="C6" s="12"/>
      <c r="D6" s="11"/>
      <c r="E6" s="11"/>
    </row>
    <row r="7" spans="1:5" x14ac:dyDescent="0.2">
      <c r="A7" s="8">
        <v>1881</v>
      </c>
      <c r="B7" s="27">
        <v>56.965999999999994</v>
      </c>
      <c r="C7" s="12"/>
      <c r="D7" s="11"/>
      <c r="E7" s="11"/>
    </row>
    <row r="8" spans="1:5" x14ac:dyDescent="0.2">
      <c r="A8" s="8">
        <v>1882</v>
      </c>
      <c r="B8" s="27">
        <v>56.911999999999999</v>
      </c>
      <c r="D8" s="11"/>
      <c r="E8" s="11"/>
    </row>
    <row r="9" spans="1:5" x14ac:dyDescent="0.2">
      <c r="A9" s="8">
        <v>1883</v>
      </c>
      <c r="B9" s="27">
        <v>56.858000000000004</v>
      </c>
      <c r="D9" s="11"/>
      <c r="E9" s="11"/>
    </row>
    <row r="10" spans="1:5" x14ac:dyDescent="0.2">
      <c r="A10" s="8">
        <v>1884</v>
      </c>
      <c r="B10" s="27">
        <v>56.713999999999999</v>
      </c>
      <c r="D10" s="11"/>
      <c r="E10" s="11"/>
    </row>
    <row r="11" spans="1:5" x14ac:dyDescent="0.2">
      <c r="A11" s="8">
        <v>1885</v>
      </c>
      <c r="B11" s="27">
        <v>56.75</v>
      </c>
      <c r="D11" s="11"/>
      <c r="E11" s="11"/>
    </row>
    <row r="12" spans="1:5" x14ac:dyDescent="0.2">
      <c r="A12" s="8">
        <v>1886</v>
      </c>
      <c r="B12" s="27">
        <v>56.768000000000001</v>
      </c>
      <c r="D12" s="11"/>
      <c r="E12" s="11"/>
    </row>
    <row r="13" spans="1:5" x14ac:dyDescent="0.2">
      <c r="A13" s="8">
        <v>1887</v>
      </c>
      <c r="B13" s="27">
        <v>56.641999999999996</v>
      </c>
      <c r="D13" s="11"/>
      <c r="E13" s="11"/>
    </row>
    <row r="14" spans="1:5" x14ac:dyDescent="0.2">
      <c r="A14" s="8">
        <v>1888</v>
      </c>
      <c r="B14" s="27">
        <v>56.858000000000004</v>
      </c>
      <c r="D14" s="11"/>
      <c r="E14" s="11"/>
    </row>
    <row r="15" spans="1:5" x14ac:dyDescent="0.2">
      <c r="A15" s="8">
        <v>1889</v>
      </c>
      <c r="B15" s="27">
        <v>57.019999999999996</v>
      </c>
      <c r="C15" s="11"/>
      <c r="D15" s="11"/>
      <c r="E15" s="11"/>
    </row>
    <row r="16" spans="1:5" x14ac:dyDescent="0.2">
      <c r="A16" s="8">
        <v>1890</v>
      </c>
      <c r="B16" s="27">
        <v>56.606000000000002</v>
      </c>
      <c r="C16" s="11"/>
      <c r="D16" s="11"/>
      <c r="E16" s="11"/>
    </row>
    <row r="17" spans="1:5" x14ac:dyDescent="0.2">
      <c r="A17" s="8">
        <v>1891</v>
      </c>
      <c r="B17" s="27">
        <v>56.713999999999999</v>
      </c>
      <c r="D17" s="11"/>
      <c r="E17" s="11"/>
    </row>
    <row r="18" spans="1:5" x14ac:dyDescent="0.2">
      <c r="A18" s="8">
        <v>1892</v>
      </c>
      <c r="B18" s="27">
        <v>56.641999999999996</v>
      </c>
      <c r="D18" s="11"/>
      <c r="E18" s="11"/>
    </row>
    <row r="19" spans="1:5" x14ac:dyDescent="0.2">
      <c r="A19" s="8">
        <v>1893</v>
      </c>
      <c r="B19" s="27">
        <v>56.552000000000007</v>
      </c>
      <c r="D19" s="11"/>
      <c r="E19" s="11"/>
    </row>
    <row r="20" spans="1:5" x14ac:dyDescent="0.2">
      <c r="A20" s="8">
        <v>1894</v>
      </c>
      <c r="B20" s="27">
        <v>56.623999999999995</v>
      </c>
      <c r="D20" s="11"/>
      <c r="E20" s="11"/>
    </row>
    <row r="21" spans="1:5" x14ac:dyDescent="0.2">
      <c r="A21" s="8">
        <v>1895</v>
      </c>
      <c r="B21" s="27">
        <v>56.75</v>
      </c>
      <c r="D21" s="11"/>
      <c r="E21" s="11"/>
    </row>
    <row r="22" spans="1:5" x14ac:dyDescent="0.2">
      <c r="A22" s="8">
        <v>1896</v>
      </c>
      <c r="B22" s="27">
        <v>56.894000000000005</v>
      </c>
      <c r="D22" s="11"/>
      <c r="E22" s="11"/>
    </row>
    <row r="23" spans="1:5" x14ac:dyDescent="0.2">
      <c r="A23" s="8">
        <v>1897</v>
      </c>
      <c r="B23" s="27">
        <v>56.876000000000005</v>
      </c>
      <c r="D23" s="11"/>
      <c r="E23" s="11"/>
    </row>
    <row r="24" spans="1:5" x14ac:dyDescent="0.2">
      <c r="A24" s="8">
        <v>1898</v>
      </c>
      <c r="B24" s="27">
        <v>56.641999999999996</v>
      </c>
      <c r="D24" s="11"/>
      <c r="E24" s="11"/>
    </row>
    <row r="25" spans="1:5" x14ac:dyDescent="0.2">
      <c r="A25" s="8">
        <v>1899</v>
      </c>
      <c r="B25" s="27">
        <v>56.84</v>
      </c>
      <c r="C25" s="11"/>
      <c r="D25" s="11"/>
      <c r="E25" s="11"/>
    </row>
    <row r="26" spans="1:5" x14ac:dyDescent="0.2">
      <c r="A26" s="8">
        <v>1900</v>
      </c>
      <c r="B26" s="27">
        <v>56.93</v>
      </c>
      <c r="C26" s="11"/>
      <c r="D26" s="11"/>
      <c r="E26" s="11"/>
    </row>
    <row r="27" spans="1:5" x14ac:dyDescent="0.2">
      <c r="A27" s="8">
        <v>1901</v>
      </c>
      <c r="B27" s="27">
        <v>56.822000000000003</v>
      </c>
      <c r="D27" s="11"/>
      <c r="E27" s="11"/>
    </row>
    <row r="28" spans="1:5" x14ac:dyDescent="0.2">
      <c r="A28" s="8">
        <v>1902</v>
      </c>
      <c r="B28" s="27">
        <v>56.66</v>
      </c>
      <c r="D28" s="11"/>
      <c r="E28" s="11"/>
    </row>
    <row r="29" spans="1:5" x14ac:dyDescent="0.2">
      <c r="A29" s="8">
        <v>1903</v>
      </c>
      <c r="B29" s="27">
        <v>56.552000000000007</v>
      </c>
      <c r="D29" s="11"/>
      <c r="E29" s="11"/>
    </row>
    <row r="30" spans="1:5" x14ac:dyDescent="0.2">
      <c r="A30" s="8">
        <v>1904</v>
      </c>
      <c r="B30" s="27">
        <v>56.408000000000001</v>
      </c>
      <c r="D30" s="11"/>
      <c r="E30" s="11"/>
    </row>
    <row r="31" spans="1:5" x14ac:dyDescent="0.2">
      <c r="A31" s="8">
        <v>1905</v>
      </c>
      <c r="B31" s="27">
        <v>56.677999999999997</v>
      </c>
      <c r="D31" s="11"/>
      <c r="E31" s="11"/>
    </row>
    <row r="32" spans="1:5" x14ac:dyDescent="0.2">
      <c r="A32" s="8">
        <v>1906</v>
      </c>
      <c r="B32" s="27">
        <v>56.731999999999999</v>
      </c>
      <c r="D32" s="11"/>
      <c r="E32" s="11"/>
    </row>
    <row r="33" spans="1:5" x14ac:dyDescent="0.2">
      <c r="A33" s="8">
        <v>1907</v>
      </c>
      <c r="B33" s="27">
        <v>56.444000000000003</v>
      </c>
      <c r="D33" s="11"/>
      <c r="E33" s="11"/>
    </row>
    <row r="34" spans="1:5" x14ac:dyDescent="0.2">
      <c r="A34" s="8">
        <v>1908</v>
      </c>
      <c r="B34" s="27">
        <v>56.426000000000002</v>
      </c>
      <c r="D34" s="11"/>
      <c r="E34" s="11"/>
    </row>
    <row r="35" spans="1:5" x14ac:dyDescent="0.2">
      <c r="A35" s="8">
        <v>1909</v>
      </c>
      <c r="B35" s="27">
        <v>56.353999999999999</v>
      </c>
      <c r="C35" s="11"/>
      <c r="D35" s="11"/>
      <c r="E35" s="11"/>
    </row>
    <row r="36" spans="1:5" x14ac:dyDescent="0.2">
      <c r="A36" s="8">
        <v>1910</v>
      </c>
      <c r="B36" s="27">
        <v>56.372</v>
      </c>
      <c r="C36" s="11"/>
      <c r="D36" s="11"/>
      <c r="E36" s="11"/>
    </row>
    <row r="37" spans="1:5" x14ac:dyDescent="0.2">
      <c r="A37" s="8">
        <v>1911</v>
      </c>
      <c r="B37" s="27">
        <v>56.408000000000001</v>
      </c>
      <c r="D37" s="11"/>
      <c r="E37" s="11"/>
    </row>
    <row r="38" spans="1:5" x14ac:dyDescent="0.2">
      <c r="A38" s="8">
        <v>1912</v>
      </c>
      <c r="B38" s="27">
        <v>56.462000000000003</v>
      </c>
      <c r="D38" s="11"/>
      <c r="E38" s="11"/>
    </row>
    <row r="39" spans="1:5" x14ac:dyDescent="0.2">
      <c r="A39" s="8">
        <v>1913</v>
      </c>
      <c r="B39" s="27">
        <v>56.498000000000005</v>
      </c>
      <c r="D39" s="11"/>
      <c r="E39" s="11"/>
    </row>
    <row r="40" spans="1:5" x14ac:dyDescent="0.2">
      <c r="A40" s="8">
        <v>1914</v>
      </c>
      <c r="B40" s="27">
        <v>56.804000000000002</v>
      </c>
      <c r="D40" s="11"/>
      <c r="E40" s="11"/>
    </row>
    <row r="41" spans="1:5" x14ac:dyDescent="0.2">
      <c r="A41" s="8">
        <v>1915</v>
      </c>
      <c r="B41" s="27">
        <v>56.911999999999999</v>
      </c>
      <c r="D41" s="11"/>
      <c r="E41" s="11"/>
    </row>
    <row r="42" spans="1:5" x14ac:dyDescent="0.2">
      <c r="A42" s="8">
        <v>1916</v>
      </c>
      <c r="B42" s="27">
        <v>56.57</v>
      </c>
      <c r="D42" s="11"/>
      <c r="E42" s="11"/>
    </row>
    <row r="43" spans="1:5" x14ac:dyDescent="0.2">
      <c r="A43" s="8">
        <v>1917</v>
      </c>
      <c r="B43" s="27">
        <v>56.426000000000002</v>
      </c>
      <c r="D43" s="11"/>
      <c r="E43" s="11"/>
    </row>
    <row r="44" spans="1:5" x14ac:dyDescent="0.2">
      <c r="A44" s="8">
        <v>1918</v>
      </c>
      <c r="B44" s="27">
        <v>56.641999999999996</v>
      </c>
      <c r="D44" s="11"/>
      <c r="E44" s="11"/>
    </row>
    <row r="45" spans="1:5" x14ac:dyDescent="0.2">
      <c r="A45" s="8">
        <v>1919</v>
      </c>
      <c r="B45" s="27">
        <v>56.677999999999997</v>
      </c>
      <c r="C45" s="11"/>
      <c r="D45" s="11"/>
      <c r="E45" s="11"/>
    </row>
    <row r="46" spans="1:5" x14ac:dyDescent="0.2">
      <c r="A46" s="8">
        <v>1920</v>
      </c>
      <c r="B46" s="27">
        <v>56.713999999999999</v>
      </c>
      <c r="C46" s="11"/>
      <c r="D46" s="11"/>
      <c r="E46" s="11"/>
    </row>
    <row r="47" spans="1:5" x14ac:dyDescent="0.2">
      <c r="A47" s="8">
        <v>1921</v>
      </c>
      <c r="B47" s="27">
        <v>56.84</v>
      </c>
      <c r="D47" s="11"/>
      <c r="E47" s="11"/>
    </row>
    <row r="48" spans="1:5" x14ac:dyDescent="0.2">
      <c r="A48" s="8">
        <v>1922</v>
      </c>
      <c r="B48" s="27">
        <v>56.677999999999997</v>
      </c>
      <c r="D48" s="11"/>
      <c r="E48" s="11"/>
    </row>
    <row r="49" spans="1:5" x14ac:dyDescent="0.2">
      <c r="A49" s="8">
        <v>1923</v>
      </c>
      <c r="B49" s="27">
        <v>56.75</v>
      </c>
      <c r="D49" s="11"/>
      <c r="E49" s="11"/>
    </row>
    <row r="50" spans="1:5" x14ac:dyDescent="0.2">
      <c r="A50" s="8">
        <v>1924</v>
      </c>
      <c r="B50" s="27">
        <v>56.768000000000001</v>
      </c>
      <c r="D50" s="11"/>
      <c r="E50" s="11"/>
    </row>
    <row r="51" spans="1:5" x14ac:dyDescent="0.2">
      <c r="A51" s="8">
        <v>1925</v>
      </c>
      <c r="B51" s="27">
        <v>56.822000000000003</v>
      </c>
      <c r="D51" s="11"/>
      <c r="E51" s="11"/>
    </row>
    <row r="52" spans="1:5" x14ac:dyDescent="0.2">
      <c r="A52" s="8">
        <v>1926</v>
      </c>
      <c r="B52" s="27">
        <v>57.037999999999997</v>
      </c>
      <c r="D52" s="11"/>
      <c r="E52" s="11"/>
    </row>
    <row r="53" spans="1:5" x14ac:dyDescent="0.2">
      <c r="A53" s="8">
        <v>1927</v>
      </c>
      <c r="B53" s="27">
        <v>56.876000000000005</v>
      </c>
      <c r="D53" s="11"/>
      <c r="E53" s="11"/>
    </row>
    <row r="54" spans="1:5" x14ac:dyDescent="0.2">
      <c r="A54" s="8">
        <v>1928</v>
      </c>
      <c r="B54" s="27">
        <v>56.911999999999999</v>
      </c>
      <c r="D54" s="11"/>
      <c r="E54" s="11"/>
    </row>
    <row r="55" spans="1:5" x14ac:dyDescent="0.2">
      <c r="A55" s="8">
        <v>1929</v>
      </c>
      <c r="B55" s="27">
        <v>56.641999999999996</v>
      </c>
      <c r="C55" s="11"/>
      <c r="D55" s="11"/>
      <c r="E55" s="11"/>
    </row>
    <row r="56" spans="1:5" x14ac:dyDescent="0.2">
      <c r="A56" s="8">
        <v>1930</v>
      </c>
      <c r="B56" s="27">
        <v>56.984000000000002</v>
      </c>
      <c r="C56" s="11"/>
      <c r="D56" s="11"/>
      <c r="E56" s="11"/>
    </row>
    <row r="57" spans="1:5" x14ac:dyDescent="0.2">
      <c r="A57" s="8">
        <v>1931</v>
      </c>
      <c r="B57" s="27">
        <v>57.073999999999998</v>
      </c>
      <c r="D57" s="11"/>
      <c r="E57" s="11"/>
    </row>
    <row r="58" spans="1:5" x14ac:dyDescent="0.2">
      <c r="A58" s="8">
        <v>1932</v>
      </c>
      <c r="B58" s="27">
        <v>57.002000000000002</v>
      </c>
      <c r="D58" s="11"/>
      <c r="E58" s="11"/>
    </row>
    <row r="59" spans="1:5" x14ac:dyDescent="0.2">
      <c r="A59" s="8">
        <v>1933</v>
      </c>
      <c r="B59" s="27">
        <v>56.75</v>
      </c>
      <c r="D59" s="11"/>
      <c r="E59" s="11"/>
    </row>
    <row r="60" spans="1:5" x14ac:dyDescent="0.2">
      <c r="A60" s="8">
        <v>1934</v>
      </c>
      <c r="B60" s="27">
        <v>57.037999999999997</v>
      </c>
      <c r="D60" s="11"/>
      <c r="E60" s="11"/>
    </row>
    <row r="61" spans="1:5" x14ac:dyDescent="0.2">
      <c r="A61" s="8">
        <v>1935</v>
      </c>
      <c r="B61" s="27">
        <v>56.93</v>
      </c>
      <c r="D61" s="11"/>
      <c r="E61" s="11"/>
    </row>
    <row r="62" spans="1:5" x14ac:dyDescent="0.2">
      <c r="A62" s="8">
        <v>1936</v>
      </c>
      <c r="B62" s="27">
        <v>57.019999999999996</v>
      </c>
      <c r="D62" s="11"/>
      <c r="E62" s="11"/>
    </row>
    <row r="63" spans="1:5" x14ac:dyDescent="0.2">
      <c r="A63" s="8">
        <v>1937</v>
      </c>
      <c r="B63" s="27">
        <v>57.253999999999998</v>
      </c>
      <c r="D63" s="11"/>
      <c r="E63" s="11"/>
    </row>
    <row r="64" spans="1:5" x14ac:dyDescent="0.2">
      <c r="A64" s="8">
        <v>1938</v>
      </c>
      <c r="B64" s="27">
        <v>57.308</v>
      </c>
      <c r="D64" s="11"/>
      <c r="E64" s="11"/>
    </row>
    <row r="65" spans="1:5" x14ac:dyDescent="0.2">
      <c r="A65" s="8">
        <v>1939</v>
      </c>
      <c r="B65" s="27">
        <v>57.218000000000004</v>
      </c>
      <c r="C65" s="11"/>
      <c r="D65" s="11"/>
      <c r="E65" s="11"/>
    </row>
    <row r="66" spans="1:5" x14ac:dyDescent="0.2">
      <c r="A66" s="8">
        <v>1940</v>
      </c>
      <c r="B66" s="27">
        <v>57.326000000000001</v>
      </c>
      <c r="C66" s="11"/>
      <c r="D66" s="11"/>
      <c r="E66" s="11"/>
    </row>
    <row r="67" spans="1:5" x14ac:dyDescent="0.2">
      <c r="A67" s="8">
        <v>1941</v>
      </c>
      <c r="B67" s="27">
        <v>57.344000000000001</v>
      </c>
      <c r="D67" s="11"/>
      <c r="E67" s="11"/>
    </row>
    <row r="68" spans="1:5" x14ac:dyDescent="0.2">
      <c r="A68" s="8">
        <v>1942</v>
      </c>
      <c r="B68" s="27">
        <v>57.290000000000006</v>
      </c>
      <c r="D68" s="11"/>
      <c r="E68" s="11"/>
    </row>
    <row r="69" spans="1:5" x14ac:dyDescent="0.2">
      <c r="A69" s="8">
        <v>1943</v>
      </c>
      <c r="B69" s="27">
        <v>57.308</v>
      </c>
      <c r="D69" s="11"/>
      <c r="E69" s="11"/>
    </row>
    <row r="70" spans="1:5" x14ac:dyDescent="0.2">
      <c r="A70" s="8">
        <v>1944</v>
      </c>
      <c r="B70" s="27">
        <v>57.451999999999998</v>
      </c>
      <c r="D70" s="11"/>
      <c r="E70" s="11"/>
    </row>
    <row r="71" spans="1:5" x14ac:dyDescent="0.2">
      <c r="A71" s="8">
        <v>1945</v>
      </c>
      <c r="B71" s="27">
        <v>57.218000000000004</v>
      </c>
      <c r="D71" s="11"/>
      <c r="E71" s="11"/>
    </row>
    <row r="72" spans="1:5" x14ac:dyDescent="0.2">
      <c r="A72" s="8">
        <v>1946</v>
      </c>
      <c r="B72" s="27">
        <v>57.073999999999998</v>
      </c>
      <c r="D72" s="11"/>
      <c r="E72" s="11"/>
    </row>
    <row r="73" spans="1:5" x14ac:dyDescent="0.2">
      <c r="A73" s="8">
        <v>1947</v>
      </c>
      <c r="B73" s="27">
        <v>57.128</v>
      </c>
      <c r="D73" s="11"/>
      <c r="E73" s="11"/>
    </row>
    <row r="74" spans="1:5" x14ac:dyDescent="0.2">
      <c r="A74" s="8">
        <v>1948</v>
      </c>
      <c r="B74" s="27">
        <v>57.019999999999996</v>
      </c>
      <c r="D74" s="11"/>
      <c r="E74" s="11"/>
    </row>
    <row r="75" spans="1:5" x14ac:dyDescent="0.2">
      <c r="A75" s="8">
        <v>1949</v>
      </c>
      <c r="B75" s="27">
        <v>57.002000000000002</v>
      </c>
      <c r="C75" s="11"/>
      <c r="D75" s="11"/>
      <c r="E75" s="11"/>
    </row>
    <row r="76" spans="1:5" x14ac:dyDescent="0.2">
      <c r="A76" s="8">
        <v>1950</v>
      </c>
      <c r="B76" s="27">
        <v>56.858000000000004</v>
      </c>
      <c r="C76" s="11"/>
      <c r="D76" s="11"/>
      <c r="E76" s="11"/>
    </row>
    <row r="77" spans="1:5" x14ac:dyDescent="0.2">
      <c r="A77" s="8">
        <v>1951</v>
      </c>
      <c r="B77" s="27">
        <v>57.091999999999999</v>
      </c>
      <c r="D77" s="11"/>
      <c r="E77" s="11"/>
    </row>
    <row r="78" spans="1:5" x14ac:dyDescent="0.2">
      <c r="A78" s="8">
        <v>1952</v>
      </c>
      <c r="B78" s="27">
        <v>57.236000000000004</v>
      </c>
      <c r="D78" s="11"/>
      <c r="E78" s="11"/>
    </row>
    <row r="79" spans="1:5" x14ac:dyDescent="0.2">
      <c r="A79" s="8">
        <v>1953</v>
      </c>
      <c r="B79" s="27">
        <v>57.362000000000002</v>
      </c>
      <c r="D79" s="11"/>
      <c r="E79" s="11"/>
    </row>
    <row r="80" spans="1:5" x14ac:dyDescent="0.2">
      <c r="A80" s="8">
        <v>1954</v>
      </c>
      <c r="B80" s="27">
        <v>57.002000000000002</v>
      </c>
      <c r="D80" s="11"/>
      <c r="E80" s="11"/>
    </row>
    <row r="81" spans="1:5" x14ac:dyDescent="0.2">
      <c r="A81" s="8">
        <v>1955</v>
      </c>
      <c r="B81" s="27">
        <v>56.984000000000002</v>
      </c>
      <c r="D81" s="11"/>
      <c r="E81" s="11"/>
    </row>
    <row r="82" spans="1:5" x14ac:dyDescent="0.2">
      <c r="A82" s="8">
        <v>1956</v>
      </c>
      <c r="B82" s="27">
        <v>56.876000000000005</v>
      </c>
      <c r="D82" s="11"/>
      <c r="E82" s="11"/>
    </row>
    <row r="83" spans="1:5" x14ac:dyDescent="0.2">
      <c r="A83" s="8">
        <v>1957</v>
      </c>
      <c r="B83" s="27">
        <v>57.253999999999998</v>
      </c>
      <c r="D83" s="11"/>
      <c r="E83" s="11"/>
    </row>
    <row r="84" spans="1:5" x14ac:dyDescent="0.2">
      <c r="A84" s="8">
        <v>1958</v>
      </c>
      <c r="B84" s="27">
        <v>57.290000000000006</v>
      </c>
      <c r="D84" s="11"/>
      <c r="E84" s="11"/>
    </row>
    <row r="85" spans="1:5" x14ac:dyDescent="0.2">
      <c r="A85" s="8">
        <v>1959</v>
      </c>
      <c r="B85" s="27">
        <v>57.253999999999998</v>
      </c>
      <c r="C85" s="11"/>
      <c r="D85" s="11"/>
      <c r="E85" s="11"/>
    </row>
    <row r="86" spans="1:5" x14ac:dyDescent="0.2">
      <c r="A86" s="8">
        <v>1960</v>
      </c>
      <c r="B86" s="27">
        <v>57.128</v>
      </c>
      <c r="C86" s="11"/>
      <c r="D86" s="11"/>
      <c r="E86" s="11"/>
    </row>
    <row r="87" spans="1:5" x14ac:dyDescent="0.2">
      <c r="A87" s="8">
        <v>1961</v>
      </c>
      <c r="B87" s="27">
        <v>57.290000000000006</v>
      </c>
      <c r="D87" s="11"/>
      <c r="E87" s="11"/>
    </row>
    <row r="88" spans="1:5" x14ac:dyDescent="0.2">
      <c r="A88" s="8">
        <v>1962</v>
      </c>
      <c r="B88" s="27">
        <v>57.271999999999998</v>
      </c>
      <c r="D88" s="11"/>
      <c r="E88" s="11"/>
    </row>
    <row r="89" spans="1:5" x14ac:dyDescent="0.2">
      <c r="A89" s="8">
        <v>1963</v>
      </c>
      <c r="B89" s="27">
        <v>57.344000000000001</v>
      </c>
      <c r="D89" s="11"/>
      <c r="E89" s="11"/>
    </row>
    <row r="90" spans="1:5" x14ac:dyDescent="0.2">
      <c r="A90" s="8">
        <v>1964</v>
      </c>
      <c r="B90" s="27">
        <v>56.858000000000004</v>
      </c>
      <c r="D90" s="11"/>
      <c r="E90" s="11"/>
    </row>
    <row r="91" spans="1:5" x14ac:dyDescent="0.2">
      <c r="A91" s="8">
        <v>1965</v>
      </c>
      <c r="B91" s="27">
        <v>57.019999999999996</v>
      </c>
      <c r="D91" s="11"/>
      <c r="E91" s="11"/>
    </row>
    <row r="92" spans="1:5" x14ac:dyDescent="0.2">
      <c r="A92" s="8">
        <v>1966</v>
      </c>
      <c r="B92" s="27">
        <v>57.128</v>
      </c>
      <c r="D92" s="11"/>
      <c r="E92" s="11"/>
    </row>
    <row r="93" spans="1:5" x14ac:dyDescent="0.2">
      <c r="A93" s="8">
        <v>1967</v>
      </c>
      <c r="B93" s="27">
        <v>57.182000000000002</v>
      </c>
      <c r="D93" s="11"/>
      <c r="E93" s="11"/>
    </row>
    <row r="94" spans="1:5" x14ac:dyDescent="0.2">
      <c r="A94" s="8">
        <v>1968</v>
      </c>
      <c r="B94" s="27">
        <v>57.11</v>
      </c>
      <c r="C94" s="11"/>
      <c r="D94" s="11"/>
      <c r="E94" s="11"/>
    </row>
    <row r="95" spans="1:5" x14ac:dyDescent="0.2">
      <c r="A95" s="8">
        <v>1969</v>
      </c>
      <c r="B95" s="27">
        <v>57.308</v>
      </c>
      <c r="C95" s="11"/>
      <c r="D95" s="11"/>
      <c r="E95" s="11"/>
    </row>
    <row r="96" spans="1:5" x14ac:dyDescent="0.2">
      <c r="A96" s="8">
        <v>1970</v>
      </c>
      <c r="B96" s="27">
        <v>57.271999999999998</v>
      </c>
      <c r="C96" s="11"/>
      <c r="D96" s="11"/>
      <c r="E96" s="11"/>
    </row>
    <row r="97" spans="1:5" x14ac:dyDescent="0.2">
      <c r="A97" s="8">
        <v>1971</v>
      </c>
      <c r="B97" s="27">
        <v>57.073999999999998</v>
      </c>
      <c r="C97" s="11"/>
      <c r="D97" s="11"/>
      <c r="E97" s="11"/>
    </row>
    <row r="98" spans="1:5" x14ac:dyDescent="0.2">
      <c r="A98" s="8">
        <v>1972</v>
      </c>
      <c r="B98" s="27">
        <v>57.236000000000004</v>
      </c>
      <c r="C98" s="11"/>
      <c r="D98" s="11"/>
      <c r="E98" s="11"/>
    </row>
    <row r="99" spans="1:5" x14ac:dyDescent="0.2">
      <c r="A99" s="8">
        <v>1973</v>
      </c>
      <c r="B99" s="27">
        <v>57.47</v>
      </c>
      <c r="C99" s="11"/>
      <c r="D99" s="11"/>
      <c r="E99" s="11"/>
    </row>
    <row r="100" spans="1:5" x14ac:dyDescent="0.2">
      <c r="A100" s="8">
        <v>1974</v>
      </c>
      <c r="B100" s="27">
        <v>57.073999999999998</v>
      </c>
      <c r="C100" s="11"/>
      <c r="D100" s="11"/>
      <c r="E100" s="11"/>
    </row>
    <row r="101" spans="1:5" x14ac:dyDescent="0.2">
      <c r="A101" s="8">
        <v>1975</v>
      </c>
      <c r="B101" s="27">
        <v>57.182000000000002</v>
      </c>
      <c r="C101" s="11"/>
      <c r="D101" s="11"/>
      <c r="E101" s="11"/>
    </row>
    <row r="102" spans="1:5" x14ac:dyDescent="0.2">
      <c r="A102" s="8">
        <v>1976</v>
      </c>
      <c r="B102" s="27">
        <v>56.984000000000002</v>
      </c>
      <c r="C102" s="11"/>
      <c r="D102" s="11"/>
      <c r="E102" s="11"/>
    </row>
    <row r="103" spans="1:5" x14ac:dyDescent="0.2">
      <c r="A103" s="8">
        <v>1977</v>
      </c>
      <c r="B103" s="27">
        <v>57.451999999999998</v>
      </c>
      <c r="C103" s="11"/>
      <c r="D103" s="11"/>
      <c r="E103" s="11"/>
    </row>
    <row r="104" spans="1:5" x14ac:dyDescent="0.2">
      <c r="A104" s="8">
        <v>1978</v>
      </c>
      <c r="B104" s="27">
        <v>57.290000000000006</v>
      </c>
      <c r="C104" s="11"/>
      <c r="D104" s="11"/>
      <c r="E104" s="11"/>
    </row>
    <row r="105" spans="1:5" x14ac:dyDescent="0.2">
      <c r="A105" s="8">
        <v>1979</v>
      </c>
      <c r="B105" s="27">
        <v>57.397999999999996</v>
      </c>
      <c r="C105" s="11"/>
      <c r="D105" s="11"/>
      <c r="E105" s="11"/>
    </row>
    <row r="106" spans="1:5" x14ac:dyDescent="0.2">
      <c r="A106" s="8">
        <v>1980</v>
      </c>
      <c r="B106" s="27">
        <v>57.596000000000004</v>
      </c>
      <c r="C106" s="11"/>
      <c r="D106" s="11"/>
      <c r="E106" s="11"/>
    </row>
    <row r="107" spans="1:5" x14ac:dyDescent="0.2">
      <c r="A107" s="8">
        <v>1981</v>
      </c>
      <c r="B107" s="27">
        <v>57.704000000000001</v>
      </c>
      <c r="C107" s="11"/>
      <c r="D107" s="11"/>
      <c r="E107" s="11"/>
    </row>
    <row r="108" spans="1:5" x14ac:dyDescent="0.2">
      <c r="A108" s="8">
        <v>1982</v>
      </c>
      <c r="B108" s="27">
        <v>57.362000000000002</v>
      </c>
      <c r="C108" s="11"/>
      <c r="D108" s="11"/>
      <c r="E108" s="11"/>
    </row>
    <row r="109" spans="1:5" x14ac:dyDescent="0.2">
      <c r="A109" s="8">
        <v>1983</v>
      </c>
      <c r="B109" s="27">
        <v>57.686</v>
      </c>
      <c r="C109" s="11"/>
      <c r="D109" s="11"/>
      <c r="E109" s="11"/>
    </row>
    <row r="110" spans="1:5" x14ac:dyDescent="0.2">
      <c r="A110" s="8">
        <v>1984</v>
      </c>
      <c r="B110" s="27">
        <v>57.397999999999996</v>
      </c>
      <c r="C110" s="11"/>
      <c r="D110" s="11"/>
      <c r="E110" s="11"/>
    </row>
    <row r="111" spans="1:5" x14ac:dyDescent="0.2">
      <c r="A111" s="8">
        <v>1985</v>
      </c>
      <c r="B111" s="27">
        <v>57.344000000000001</v>
      </c>
      <c r="C111" s="11"/>
      <c r="D111" s="11"/>
      <c r="E111" s="11"/>
    </row>
    <row r="112" spans="1:5" x14ac:dyDescent="0.2">
      <c r="A112" s="8">
        <v>1986</v>
      </c>
      <c r="B112" s="27">
        <v>57.451999999999998</v>
      </c>
      <c r="C112" s="11"/>
      <c r="D112" s="11"/>
      <c r="E112" s="11"/>
    </row>
    <row r="113" spans="1:5" x14ac:dyDescent="0.2">
      <c r="A113" s="8">
        <v>1987</v>
      </c>
      <c r="B113" s="27">
        <v>57.704000000000001</v>
      </c>
      <c r="C113" s="11"/>
      <c r="D113" s="11"/>
      <c r="E113" s="11"/>
    </row>
    <row r="114" spans="1:5" x14ac:dyDescent="0.2">
      <c r="A114" s="8">
        <v>1988</v>
      </c>
      <c r="B114" s="27">
        <v>57.83</v>
      </c>
      <c r="C114" s="11"/>
      <c r="D114" s="11"/>
      <c r="E114" s="11"/>
    </row>
    <row r="115" spans="1:5" x14ac:dyDescent="0.2">
      <c r="A115" s="8">
        <v>1989</v>
      </c>
      <c r="B115" s="27">
        <v>57.632000000000005</v>
      </c>
      <c r="C115" s="11"/>
      <c r="D115" s="11"/>
      <c r="E115" s="11"/>
    </row>
    <row r="116" spans="1:5" x14ac:dyDescent="0.2">
      <c r="A116" s="8">
        <v>1990</v>
      </c>
      <c r="B116" s="27">
        <v>57.902000000000001</v>
      </c>
      <c r="C116" s="11"/>
      <c r="D116" s="11"/>
      <c r="E116" s="11"/>
    </row>
    <row r="117" spans="1:5" x14ac:dyDescent="0.2">
      <c r="A117" s="8">
        <v>1991</v>
      </c>
      <c r="B117" s="27">
        <v>57.884</v>
      </c>
      <c r="C117" s="11"/>
      <c r="D117" s="11"/>
      <c r="E117" s="11"/>
    </row>
    <row r="118" spans="1:5" x14ac:dyDescent="0.2">
      <c r="A118" s="8">
        <v>1992</v>
      </c>
      <c r="B118" s="27">
        <v>57.542000000000002</v>
      </c>
      <c r="C118" s="11"/>
      <c r="D118" s="11"/>
      <c r="E118" s="11"/>
    </row>
    <row r="119" spans="1:5" x14ac:dyDescent="0.2">
      <c r="A119" s="8">
        <v>1993</v>
      </c>
      <c r="B119" s="27">
        <v>57.56</v>
      </c>
      <c r="C119" s="11"/>
      <c r="D119" s="11"/>
      <c r="E119" s="11"/>
    </row>
    <row r="120" spans="1:5" x14ac:dyDescent="0.2">
      <c r="A120" s="8">
        <v>1994</v>
      </c>
      <c r="B120" s="27">
        <v>57.704000000000001</v>
      </c>
      <c r="C120" s="11"/>
      <c r="D120" s="11"/>
      <c r="E120" s="11"/>
    </row>
    <row r="121" spans="1:5" x14ac:dyDescent="0.2">
      <c r="A121" s="8">
        <v>1995</v>
      </c>
      <c r="B121" s="27">
        <v>57.956000000000003</v>
      </c>
      <c r="C121" s="11"/>
      <c r="D121" s="11"/>
      <c r="E121" s="11"/>
    </row>
    <row r="122" spans="1:5" x14ac:dyDescent="0.2">
      <c r="A122" s="8">
        <v>1996</v>
      </c>
      <c r="B122" s="27">
        <v>57.775999999999996</v>
      </c>
      <c r="C122" s="11"/>
      <c r="D122" s="11"/>
      <c r="E122" s="11"/>
    </row>
    <row r="123" spans="1:5" x14ac:dyDescent="0.2">
      <c r="A123" s="8">
        <v>1997</v>
      </c>
      <c r="B123" s="27">
        <v>58.01</v>
      </c>
      <c r="C123" s="11"/>
      <c r="D123" s="11"/>
      <c r="E123" s="11"/>
    </row>
    <row r="124" spans="1:5" x14ac:dyDescent="0.2">
      <c r="A124" s="8">
        <v>1998</v>
      </c>
      <c r="B124" s="27">
        <v>58.298000000000002</v>
      </c>
      <c r="C124" s="11"/>
      <c r="D124" s="11"/>
      <c r="E124" s="11"/>
    </row>
    <row r="125" spans="1:5" x14ac:dyDescent="0.2">
      <c r="A125" s="8">
        <v>1999</v>
      </c>
      <c r="B125" s="27">
        <v>57.902000000000001</v>
      </c>
      <c r="C125" s="11"/>
      <c r="D125" s="11"/>
      <c r="E125" s="11"/>
    </row>
    <row r="126" spans="1:5" x14ac:dyDescent="0.2">
      <c r="A126" s="8">
        <v>2000</v>
      </c>
      <c r="B126" s="27">
        <v>57.92</v>
      </c>
      <c r="C126" s="11"/>
      <c r="D126" s="11"/>
      <c r="E126" s="11"/>
    </row>
    <row r="127" spans="1:5" x14ac:dyDescent="0.2">
      <c r="A127" s="8">
        <v>2001</v>
      </c>
      <c r="B127" s="27">
        <v>58.135999999999996</v>
      </c>
      <c r="C127" s="11"/>
      <c r="D127" s="11"/>
      <c r="E127" s="11"/>
    </row>
    <row r="128" spans="1:5" x14ac:dyDescent="0.2">
      <c r="A128" s="8">
        <v>2002</v>
      </c>
      <c r="B128" s="27">
        <v>58.28</v>
      </c>
      <c r="C128" s="11"/>
      <c r="D128" s="11"/>
      <c r="E128" s="11"/>
    </row>
    <row r="129" spans="1:6" x14ac:dyDescent="0.2">
      <c r="A129" s="8">
        <v>2003</v>
      </c>
      <c r="B129" s="27">
        <v>58.262</v>
      </c>
      <c r="C129" s="11"/>
      <c r="D129" s="11"/>
      <c r="E129" s="11"/>
    </row>
    <row r="130" spans="1:6" x14ac:dyDescent="0.2">
      <c r="A130" s="8">
        <v>2004</v>
      </c>
      <c r="B130" s="27">
        <v>58.117999999999995</v>
      </c>
      <c r="C130" s="11"/>
      <c r="D130" s="11"/>
      <c r="E130" s="11"/>
    </row>
    <row r="131" spans="1:6" x14ac:dyDescent="0.2">
      <c r="A131" s="8">
        <v>2005</v>
      </c>
      <c r="B131" s="27">
        <v>58.370000000000005</v>
      </c>
      <c r="C131" s="11"/>
      <c r="D131" s="11"/>
      <c r="E131" s="11"/>
    </row>
    <row r="132" spans="1:6" x14ac:dyDescent="0.2">
      <c r="A132" s="8">
        <v>2006</v>
      </c>
      <c r="B132" s="27">
        <v>58.262</v>
      </c>
      <c r="C132" s="11"/>
      <c r="D132" s="11"/>
      <c r="E132" s="11"/>
    </row>
    <row r="133" spans="1:6" x14ac:dyDescent="0.2">
      <c r="A133" s="2">
        <v>2007</v>
      </c>
      <c r="B133" s="27">
        <v>58.316000000000003</v>
      </c>
      <c r="C133" s="11"/>
      <c r="D133" s="11"/>
      <c r="E133" s="11"/>
    </row>
    <row r="134" spans="1:6" x14ac:dyDescent="0.2">
      <c r="A134" s="2">
        <v>2008</v>
      </c>
      <c r="B134" s="27">
        <v>58.082000000000001</v>
      </c>
      <c r="C134" s="11"/>
      <c r="D134" s="11"/>
      <c r="E134" s="11"/>
    </row>
    <row r="135" spans="1:6" x14ac:dyDescent="0.2">
      <c r="A135" s="2">
        <v>2009</v>
      </c>
      <c r="B135" s="27">
        <v>58.262</v>
      </c>
      <c r="C135" s="11"/>
      <c r="D135" s="11"/>
      <c r="E135" s="11"/>
    </row>
    <row r="136" spans="1:6" x14ac:dyDescent="0.2">
      <c r="A136" s="13">
        <v>2010</v>
      </c>
      <c r="B136" s="27">
        <v>58.388000000000005</v>
      </c>
      <c r="C136" s="11"/>
      <c r="D136" s="11"/>
      <c r="E136" s="11"/>
    </row>
    <row r="137" spans="1:6" x14ac:dyDescent="0.2">
      <c r="A137" s="13">
        <v>2011</v>
      </c>
      <c r="B137" s="27">
        <v>58.19</v>
      </c>
      <c r="C137" s="11"/>
      <c r="D137" s="11"/>
      <c r="E137" s="11"/>
    </row>
    <row r="138" spans="1:6" x14ac:dyDescent="0.2">
      <c r="A138" s="13">
        <v>2012</v>
      </c>
      <c r="B138" s="27">
        <v>58.225999999999999</v>
      </c>
      <c r="C138" s="11"/>
      <c r="D138" s="11"/>
      <c r="E138" s="11"/>
    </row>
    <row r="139" spans="1:6" x14ac:dyDescent="0.2">
      <c r="A139" s="13">
        <v>2013</v>
      </c>
      <c r="B139" s="14">
        <v>58.28</v>
      </c>
      <c r="C139" s="11"/>
      <c r="D139" s="11"/>
      <c r="E139" s="11"/>
    </row>
    <row r="140" spans="1:6" x14ac:dyDescent="0.2">
      <c r="A140" s="15">
        <v>2014</v>
      </c>
      <c r="B140" s="16">
        <v>58.423999999999999</v>
      </c>
      <c r="C140" s="11"/>
      <c r="D140" s="11"/>
      <c r="E140" s="11"/>
    </row>
    <row r="141" spans="1:6" x14ac:dyDescent="0.2">
      <c r="B141" s="17"/>
    </row>
    <row r="142" spans="1:6" ht="12.75" customHeight="1" x14ac:dyDescent="0.2">
      <c r="A142" s="224" t="s">
        <v>8</v>
      </c>
      <c r="B142" s="224"/>
      <c r="C142" s="224"/>
      <c r="D142" s="224"/>
      <c r="E142" s="224"/>
      <c r="F142" s="1"/>
    </row>
    <row r="143" spans="1:6" ht="12.75" customHeight="1" x14ac:dyDescent="0.2">
      <c r="A143" s="224"/>
      <c r="B143" s="224"/>
      <c r="C143" s="224"/>
      <c r="D143" s="224"/>
      <c r="E143" s="224"/>
      <c r="F143" s="1"/>
    </row>
    <row r="144" spans="1:6" x14ac:dyDescent="0.2">
      <c r="A144" s="224"/>
      <c r="B144" s="224"/>
      <c r="C144" s="224"/>
      <c r="D144" s="224"/>
      <c r="E144" s="224"/>
      <c r="F144" s="1"/>
    </row>
    <row r="145" spans="1:6" x14ac:dyDescent="0.2">
      <c r="A145" s="224"/>
      <c r="B145" s="224"/>
      <c r="C145" s="224"/>
      <c r="D145" s="224"/>
      <c r="E145" s="224"/>
      <c r="F145" s="19"/>
    </row>
    <row r="146" spans="1:6" x14ac:dyDescent="0.2">
      <c r="A146" s="224"/>
      <c r="B146" s="224"/>
      <c r="C146" s="224"/>
      <c r="D146" s="224"/>
      <c r="E146" s="224"/>
      <c r="F146" s="19"/>
    </row>
    <row r="147" spans="1:6" ht="26.25" customHeight="1" x14ac:dyDescent="0.2">
      <c r="A147" s="224"/>
      <c r="B147" s="224"/>
      <c r="C147" s="224"/>
      <c r="D147" s="224"/>
      <c r="E147" s="224"/>
      <c r="F147" s="19"/>
    </row>
  </sheetData>
  <mergeCells count="1">
    <mergeCell ref="A142:E147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H1031"/>
  <sheetViews>
    <sheetView zoomScaleNormal="100" zoomScaleSheetLayoutView="70" workbookViewId="0"/>
  </sheetViews>
  <sheetFormatPr defaultColWidth="8.85546875" defaultRowHeight="12.75" x14ac:dyDescent="0.2"/>
  <cols>
    <col min="1" max="1" width="7" customWidth="1"/>
    <col min="2" max="2" width="24.85546875" customWidth="1"/>
    <col min="3" max="3" width="22.28515625" style="30" customWidth="1"/>
    <col min="4" max="4" width="8.85546875" style="5"/>
    <col min="5" max="5" width="4.7109375" style="5" customWidth="1"/>
    <col min="6" max="6" width="8.85546875" style="5"/>
  </cols>
  <sheetData>
    <row r="1" spans="1:8" x14ac:dyDescent="0.2">
      <c r="A1" s="4" t="s">
        <v>0</v>
      </c>
    </row>
    <row r="3" spans="1:8" x14ac:dyDescent="0.2">
      <c r="A3" s="6" t="s">
        <v>1</v>
      </c>
      <c r="B3" s="6" t="s">
        <v>2</v>
      </c>
      <c r="C3" s="31"/>
    </row>
    <row r="4" spans="1:8" x14ac:dyDescent="0.2">
      <c r="A4" s="7"/>
      <c r="B4" s="32" t="s">
        <v>3</v>
      </c>
      <c r="C4" s="33"/>
      <c r="H4" s="34"/>
    </row>
    <row r="5" spans="1:8" x14ac:dyDescent="0.2">
      <c r="A5" s="7"/>
      <c r="B5" s="7"/>
      <c r="H5" s="34"/>
    </row>
    <row r="6" spans="1:8" x14ac:dyDescent="0.2">
      <c r="A6" s="35">
        <v>1000</v>
      </c>
      <c r="B6" s="34">
        <v>277</v>
      </c>
      <c r="H6" s="34"/>
    </row>
    <row r="7" spans="1:8" x14ac:dyDescent="0.2">
      <c r="A7" s="35">
        <f t="shared" ref="A7:A55" si="0">A6+1</f>
        <v>1001</v>
      </c>
      <c r="B7" s="34">
        <v>277.01</v>
      </c>
      <c r="C7" s="27"/>
      <c r="H7" s="34"/>
    </row>
    <row r="8" spans="1:8" x14ac:dyDescent="0.2">
      <c r="A8" s="35">
        <f t="shared" si="0"/>
        <v>1002</v>
      </c>
      <c r="B8" s="34">
        <v>277.02</v>
      </c>
      <c r="C8" s="27"/>
      <c r="H8" s="34"/>
    </row>
    <row r="9" spans="1:8" x14ac:dyDescent="0.2">
      <c r="A9" s="35">
        <f t="shared" si="0"/>
        <v>1003</v>
      </c>
      <c r="B9" s="34">
        <v>277.02999999999997</v>
      </c>
      <c r="C9" s="27"/>
      <c r="H9" s="34"/>
    </row>
    <row r="10" spans="1:8" x14ac:dyDescent="0.2">
      <c r="A10" s="35">
        <f t="shared" si="0"/>
        <v>1004</v>
      </c>
      <c r="B10" s="34">
        <v>277.04000000000002</v>
      </c>
      <c r="C10" s="27"/>
      <c r="H10" s="34"/>
    </row>
    <row r="11" spans="1:8" x14ac:dyDescent="0.2">
      <c r="A11" s="35">
        <f t="shared" si="0"/>
        <v>1005</v>
      </c>
      <c r="B11" s="34">
        <v>277.05</v>
      </c>
      <c r="C11" s="27"/>
      <c r="H11" s="34"/>
    </row>
    <row r="12" spans="1:8" x14ac:dyDescent="0.2">
      <c r="A12" s="35">
        <f t="shared" si="0"/>
        <v>1006</v>
      </c>
      <c r="B12" s="34">
        <v>277.06</v>
      </c>
      <c r="C12" s="27"/>
      <c r="H12" s="34"/>
    </row>
    <row r="13" spans="1:8" x14ac:dyDescent="0.2">
      <c r="A13" s="35">
        <f t="shared" si="0"/>
        <v>1007</v>
      </c>
      <c r="B13" s="34">
        <v>277.07</v>
      </c>
      <c r="C13" s="27"/>
      <c r="H13" s="34"/>
    </row>
    <row r="14" spans="1:8" x14ac:dyDescent="0.2">
      <c r="A14" s="35">
        <f t="shared" si="0"/>
        <v>1008</v>
      </c>
      <c r="B14" s="34">
        <v>277.08</v>
      </c>
      <c r="C14" s="27"/>
      <c r="H14" s="34"/>
    </row>
    <row r="15" spans="1:8" x14ac:dyDescent="0.2">
      <c r="A15" s="35">
        <f t="shared" si="0"/>
        <v>1009</v>
      </c>
      <c r="B15" s="34">
        <v>277.08999999999997</v>
      </c>
      <c r="C15" s="27"/>
      <c r="H15" s="34"/>
    </row>
    <row r="16" spans="1:8" x14ac:dyDescent="0.2">
      <c r="A16" s="35">
        <f t="shared" si="0"/>
        <v>1010</v>
      </c>
      <c r="B16" s="34">
        <v>277.10000000000002</v>
      </c>
      <c r="C16" s="27"/>
      <c r="H16" s="34"/>
    </row>
    <row r="17" spans="1:8" x14ac:dyDescent="0.2">
      <c r="A17" s="35">
        <f t="shared" si="0"/>
        <v>1011</v>
      </c>
      <c r="B17" s="34">
        <v>277.11</v>
      </c>
      <c r="C17" s="27"/>
      <c r="H17" s="34"/>
    </row>
    <row r="18" spans="1:8" x14ac:dyDescent="0.2">
      <c r="A18" s="35">
        <f t="shared" si="0"/>
        <v>1012</v>
      </c>
      <c r="B18" s="34">
        <v>277.12</v>
      </c>
      <c r="C18" s="27"/>
      <c r="H18" s="34"/>
    </row>
    <row r="19" spans="1:8" x14ac:dyDescent="0.2">
      <c r="A19" s="35">
        <f t="shared" si="0"/>
        <v>1013</v>
      </c>
      <c r="B19" s="34">
        <v>277.13</v>
      </c>
      <c r="C19" s="27"/>
      <c r="H19" s="34"/>
    </row>
    <row r="20" spans="1:8" x14ac:dyDescent="0.2">
      <c r="A20" s="35">
        <f t="shared" si="0"/>
        <v>1014</v>
      </c>
      <c r="B20" s="34">
        <v>277.14</v>
      </c>
      <c r="C20" s="27"/>
      <c r="H20" s="34"/>
    </row>
    <row r="21" spans="1:8" x14ac:dyDescent="0.2">
      <c r="A21" s="35">
        <f t="shared" si="0"/>
        <v>1015</v>
      </c>
      <c r="B21" s="34">
        <v>277.14999999999998</v>
      </c>
      <c r="C21" s="27"/>
      <c r="H21" s="34"/>
    </row>
    <row r="22" spans="1:8" x14ac:dyDescent="0.2">
      <c r="A22" s="35">
        <f t="shared" si="0"/>
        <v>1016</v>
      </c>
      <c r="B22" s="34">
        <v>277.16000000000003</v>
      </c>
      <c r="C22" s="27"/>
      <c r="H22" s="34"/>
    </row>
    <row r="23" spans="1:8" x14ac:dyDescent="0.2">
      <c r="A23" s="35">
        <f t="shared" si="0"/>
        <v>1017</v>
      </c>
      <c r="B23" s="34">
        <v>277.17</v>
      </c>
      <c r="C23" s="27"/>
      <c r="H23" s="34"/>
    </row>
    <row r="24" spans="1:8" x14ac:dyDescent="0.2">
      <c r="A24" s="35">
        <f t="shared" si="0"/>
        <v>1018</v>
      </c>
      <c r="B24" s="34">
        <v>277.18</v>
      </c>
      <c r="C24" s="27"/>
      <c r="H24" s="34"/>
    </row>
    <row r="25" spans="1:8" x14ac:dyDescent="0.2">
      <c r="A25" s="35">
        <f t="shared" si="0"/>
        <v>1019</v>
      </c>
      <c r="B25" s="34">
        <v>277.19</v>
      </c>
      <c r="C25" s="27"/>
      <c r="H25" s="34"/>
    </row>
    <row r="26" spans="1:8" x14ac:dyDescent="0.2">
      <c r="A26" s="35">
        <f t="shared" si="0"/>
        <v>1020</v>
      </c>
      <c r="B26" s="34">
        <v>277.2</v>
      </c>
      <c r="C26" s="27"/>
      <c r="H26" s="34"/>
    </row>
    <row r="27" spans="1:8" x14ac:dyDescent="0.2">
      <c r="A27" s="35">
        <f t="shared" si="0"/>
        <v>1021</v>
      </c>
      <c r="B27" s="34">
        <v>277.20999999999998</v>
      </c>
      <c r="C27" s="27"/>
      <c r="H27" s="34"/>
    </row>
    <row r="28" spans="1:8" x14ac:dyDescent="0.2">
      <c r="A28" s="35">
        <f t="shared" si="0"/>
        <v>1022</v>
      </c>
      <c r="B28" s="34">
        <v>277.22000000000003</v>
      </c>
      <c r="C28" s="27"/>
      <c r="H28" s="34"/>
    </row>
    <row r="29" spans="1:8" x14ac:dyDescent="0.2">
      <c r="A29" s="35">
        <f t="shared" si="0"/>
        <v>1023</v>
      </c>
      <c r="B29" s="34">
        <v>277.23</v>
      </c>
      <c r="C29" s="27"/>
      <c r="H29" s="34"/>
    </row>
    <row r="30" spans="1:8" x14ac:dyDescent="0.2">
      <c r="A30" s="35">
        <f t="shared" si="0"/>
        <v>1024</v>
      </c>
      <c r="B30" s="34">
        <v>277.24</v>
      </c>
      <c r="C30" s="27"/>
      <c r="H30" s="34"/>
    </row>
    <row r="31" spans="1:8" x14ac:dyDescent="0.2">
      <c r="A31" s="35">
        <f t="shared" si="0"/>
        <v>1025</v>
      </c>
      <c r="B31" s="34">
        <v>277.25</v>
      </c>
      <c r="C31" s="27"/>
      <c r="H31" s="34"/>
    </row>
    <row r="32" spans="1:8" x14ac:dyDescent="0.2">
      <c r="A32" s="35">
        <f t="shared" si="0"/>
        <v>1026</v>
      </c>
      <c r="B32" s="34">
        <v>277.26</v>
      </c>
      <c r="C32" s="27"/>
      <c r="H32" s="34"/>
    </row>
    <row r="33" spans="1:8" x14ac:dyDescent="0.2">
      <c r="A33" s="35">
        <f t="shared" si="0"/>
        <v>1027</v>
      </c>
      <c r="B33" s="34">
        <v>277.27</v>
      </c>
      <c r="C33" s="27"/>
      <c r="H33" s="34"/>
    </row>
    <row r="34" spans="1:8" x14ac:dyDescent="0.2">
      <c r="A34" s="35">
        <f t="shared" si="0"/>
        <v>1028</v>
      </c>
      <c r="B34" s="34">
        <v>277.27999999999997</v>
      </c>
      <c r="C34" s="27"/>
      <c r="H34" s="34"/>
    </row>
    <row r="35" spans="1:8" x14ac:dyDescent="0.2">
      <c r="A35" s="35">
        <f t="shared" si="0"/>
        <v>1029</v>
      </c>
      <c r="B35" s="34">
        <v>277.29000000000002</v>
      </c>
      <c r="C35" s="27"/>
      <c r="H35" s="34"/>
    </row>
    <row r="36" spans="1:8" x14ac:dyDescent="0.2">
      <c r="A36" s="35">
        <f t="shared" si="0"/>
        <v>1030</v>
      </c>
      <c r="B36" s="34">
        <v>277.3</v>
      </c>
      <c r="C36" s="27"/>
      <c r="H36" s="34"/>
    </row>
    <row r="37" spans="1:8" x14ac:dyDescent="0.2">
      <c r="A37" s="35">
        <f t="shared" si="0"/>
        <v>1031</v>
      </c>
      <c r="B37" s="34">
        <v>277.31</v>
      </c>
      <c r="C37" s="27"/>
      <c r="H37" s="34"/>
    </row>
    <row r="38" spans="1:8" x14ac:dyDescent="0.2">
      <c r="A38" s="35">
        <f t="shared" si="0"/>
        <v>1032</v>
      </c>
      <c r="B38" s="34">
        <v>277.32</v>
      </c>
      <c r="C38" s="27"/>
      <c r="H38" s="34"/>
    </row>
    <row r="39" spans="1:8" x14ac:dyDescent="0.2">
      <c r="A39" s="35">
        <f t="shared" si="0"/>
        <v>1033</v>
      </c>
      <c r="B39" s="34">
        <v>277.33</v>
      </c>
      <c r="C39" s="27"/>
      <c r="H39" s="34"/>
    </row>
    <row r="40" spans="1:8" x14ac:dyDescent="0.2">
      <c r="A40" s="35">
        <f t="shared" si="0"/>
        <v>1034</v>
      </c>
      <c r="B40" s="34">
        <v>277.33999999999997</v>
      </c>
      <c r="C40" s="27"/>
      <c r="H40" s="34"/>
    </row>
    <row r="41" spans="1:8" x14ac:dyDescent="0.2">
      <c r="A41" s="35">
        <f t="shared" si="0"/>
        <v>1035</v>
      </c>
      <c r="B41" s="34">
        <v>277.35000000000002</v>
      </c>
      <c r="C41" s="27"/>
      <c r="H41" s="34"/>
    </row>
    <row r="42" spans="1:8" x14ac:dyDescent="0.2">
      <c r="A42" s="35">
        <f t="shared" si="0"/>
        <v>1036</v>
      </c>
      <c r="B42" s="34">
        <v>277.36</v>
      </c>
      <c r="C42" s="27"/>
      <c r="H42" s="34"/>
    </row>
    <row r="43" spans="1:8" x14ac:dyDescent="0.2">
      <c r="A43" s="35">
        <f t="shared" si="0"/>
        <v>1037</v>
      </c>
      <c r="B43" s="34">
        <v>277.37</v>
      </c>
      <c r="C43" s="27"/>
      <c r="H43" s="34"/>
    </row>
    <row r="44" spans="1:8" x14ac:dyDescent="0.2">
      <c r="A44" s="35">
        <f t="shared" si="0"/>
        <v>1038</v>
      </c>
      <c r="B44" s="34">
        <v>277.38</v>
      </c>
      <c r="C44" s="27"/>
      <c r="H44" s="34"/>
    </row>
    <row r="45" spans="1:8" x14ac:dyDescent="0.2">
      <c r="A45" s="35">
        <f t="shared" si="0"/>
        <v>1039</v>
      </c>
      <c r="B45" s="34">
        <v>277.39</v>
      </c>
      <c r="C45" s="27"/>
      <c r="H45" s="34"/>
    </row>
    <row r="46" spans="1:8" x14ac:dyDescent="0.2">
      <c r="A46" s="35">
        <f t="shared" si="0"/>
        <v>1040</v>
      </c>
      <c r="B46" s="34">
        <v>277.39999999999998</v>
      </c>
      <c r="C46" s="27"/>
      <c r="H46" s="34"/>
    </row>
    <row r="47" spans="1:8" x14ac:dyDescent="0.2">
      <c r="A47" s="35">
        <f t="shared" si="0"/>
        <v>1041</v>
      </c>
      <c r="B47" s="34">
        <v>277.41000000000003</v>
      </c>
      <c r="C47" s="27"/>
      <c r="H47" s="34"/>
    </row>
    <row r="48" spans="1:8" x14ac:dyDescent="0.2">
      <c r="A48" s="35">
        <f t="shared" si="0"/>
        <v>1042</v>
      </c>
      <c r="B48" s="34">
        <v>277.42</v>
      </c>
      <c r="C48" s="27"/>
      <c r="H48" s="34"/>
    </row>
    <row r="49" spans="1:8" x14ac:dyDescent="0.2">
      <c r="A49" s="35">
        <f t="shared" si="0"/>
        <v>1043</v>
      </c>
      <c r="B49" s="34">
        <v>277.43</v>
      </c>
      <c r="C49" s="27"/>
      <c r="H49" s="34"/>
    </row>
    <row r="50" spans="1:8" x14ac:dyDescent="0.2">
      <c r="A50" s="35">
        <f t="shared" si="0"/>
        <v>1044</v>
      </c>
      <c r="B50" s="34">
        <v>277.44</v>
      </c>
      <c r="C50" s="27"/>
      <c r="H50" s="34"/>
    </row>
    <row r="51" spans="1:8" x14ac:dyDescent="0.2">
      <c r="A51" s="35">
        <f t="shared" si="0"/>
        <v>1045</v>
      </c>
      <c r="B51" s="34">
        <v>277.45</v>
      </c>
      <c r="C51" s="27"/>
      <c r="H51" s="34"/>
    </row>
    <row r="52" spans="1:8" x14ac:dyDescent="0.2">
      <c r="A52" s="35">
        <f t="shared" si="0"/>
        <v>1046</v>
      </c>
      <c r="B52" s="34">
        <v>277.45999999999998</v>
      </c>
      <c r="C52" s="27"/>
      <c r="H52" s="34"/>
    </row>
    <row r="53" spans="1:8" x14ac:dyDescent="0.2">
      <c r="A53" s="35">
        <f t="shared" si="0"/>
        <v>1047</v>
      </c>
      <c r="B53" s="34">
        <v>277.47000000000003</v>
      </c>
      <c r="C53" s="27"/>
      <c r="H53" s="34"/>
    </row>
    <row r="54" spans="1:8" x14ac:dyDescent="0.2">
      <c r="A54" s="35">
        <f t="shared" si="0"/>
        <v>1048</v>
      </c>
      <c r="B54" s="34">
        <v>277.48</v>
      </c>
      <c r="C54" s="27"/>
      <c r="H54" s="34"/>
    </row>
    <row r="55" spans="1:8" x14ac:dyDescent="0.2">
      <c r="A55" s="35">
        <f t="shared" si="0"/>
        <v>1049</v>
      </c>
      <c r="B55" s="34">
        <v>277.49</v>
      </c>
      <c r="C55" s="27"/>
      <c r="H55" s="34"/>
    </row>
    <row r="56" spans="1:8" x14ac:dyDescent="0.2">
      <c r="A56" s="35">
        <v>1050</v>
      </c>
      <c r="B56" s="34">
        <v>277.5</v>
      </c>
      <c r="C56" s="27"/>
      <c r="H56" s="34"/>
    </row>
    <row r="57" spans="1:8" x14ac:dyDescent="0.2">
      <c r="A57" s="35">
        <f t="shared" ref="A57:A88" si="1">SUM(A56+1)</f>
        <v>1051</v>
      </c>
      <c r="B57" s="34">
        <v>277.52999999999997</v>
      </c>
      <c r="C57" s="27"/>
      <c r="H57" s="34"/>
    </row>
    <row r="58" spans="1:8" x14ac:dyDescent="0.2">
      <c r="A58" s="35">
        <f t="shared" si="1"/>
        <v>1052</v>
      </c>
      <c r="B58" s="34">
        <v>277.56</v>
      </c>
      <c r="C58" s="27"/>
      <c r="H58" s="34"/>
    </row>
    <row r="59" spans="1:8" x14ac:dyDescent="0.2">
      <c r="A59" s="35">
        <f t="shared" si="1"/>
        <v>1053</v>
      </c>
      <c r="B59" s="34">
        <v>277.58999999999997</v>
      </c>
      <c r="C59" s="27"/>
      <c r="H59" s="34"/>
    </row>
    <row r="60" spans="1:8" x14ac:dyDescent="0.2">
      <c r="A60" s="35">
        <f t="shared" si="1"/>
        <v>1054</v>
      </c>
      <c r="B60" s="34">
        <v>277.62</v>
      </c>
      <c r="C60" s="27"/>
      <c r="H60" s="34"/>
    </row>
    <row r="61" spans="1:8" x14ac:dyDescent="0.2">
      <c r="A61" s="35">
        <f t="shared" si="1"/>
        <v>1055</v>
      </c>
      <c r="B61" s="34">
        <v>277.64999999999998</v>
      </c>
      <c r="C61" s="27"/>
      <c r="H61" s="34"/>
    </row>
    <row r="62" spans="1:8" x14ac:dyDescent="0.2">
      <c r="A62" s="35">
        <f t="shared" si="1"/>
        <v>1056</v>
      </c>
      <c r="B62" s="34">
        <v>277.68</v>
      </c>
      <c r="C62" s="27"/>
      <c r="H62" s="34"/>
    </row>
    <row r="63" spans="1:8" x14ac:dyDescent="0.2">
      <c r="A63" s="35">
        <f t="shared" si="1"/>
        <v>1057</v>
      </c>
      <c r="B63" s="34">
        <v>277.70999999999998</v>
      </c>
      <c r="C63" s="27"/>
      <c r="H63" s="34"/>
    </row>
    <row r="64" spans="1:8" x14ac:dyDescent="0.2">
      <c r="A64" s="35">
        <f t="shared" si="1"/>
        <v>1058</v>
      </c>
      <c r="B64" s="34">
        <v>277.74</v>
      </c>
      <c r="C64" s="27"/>
      <c r="H64" s="34"/>
    </row>
    <row r="65" spans="1:8" x14ac:dyDescent="0.2">
      <c r="A65" s="35">
        <f t="shared" si="1"/>
        <v>1059</v>
      </c>
      <c r="B65" s="34">
        <v>277.77</v>
      </c>
      <c r="C65" s="27"/>
      <c r="H65" s="34"/>
    </row>
    <row r="66" spans="1:8" x14ac:dyDescent="0.2">
      <c r="A66" s="35">
        <f t="shared" si="1"/>
        <v>1060</v>
      </c>
      <c r="B66" s="34">
        <v>277.8</v>
      </c>
      <c r="C66" s="27"/>
      <c r="H66" s="34"/>
    </row>
    <row r="67" spans="1:8" x14ac:dyDescent="0.2">
      <c r="A67" s="35">
        <f t="shared" si="1"/>
        <v>1061</v>
      </c>
      <c r="B67" s="34">
        <v>277.83</v>
      </c>
      <c r="C67" s="27"/>
      <c r="H67" s="34"/>
    </row>
    <row r="68" spans="1:8" x14ac:dyDescent="0.2">
      <c r="A68" s="35">
        <f t="shared" si="1"/>
        <v>1062</v>
      </c>
      <c r="B68" s="34">
        <v>277.86</v>
      </c>
      <c r="C68" s="27"/>
      <c r="H68" s="34"/>
    </row>
    <row r="69" spans="1:8" x14ac:dyDescent="0.2">
      <c r="A69" s="35">
        <f t="shared" si="1"/>
        <v>1063</v>
      </c>
      <c r="B69" s="34">
        <v>277.89</v>
      </c>
      <c r="C69" s="27"/>
      <c r="H69" s="34"/>
    </row>
    <row r="70" spans="1:8" x14ac:dyDescent="0.2">
      <c r="A70" s="35">
        <f t="shared" si="1"/>
        <v>1064</v>
      </c>
      <c r="B70" s="34">
        <v>277.92</v>
      </c>
      <c r="C70" s="27"/>
      <c r="H70" s="34"/>
    </row>
    <row r="71" spans="1:8" x14ac:dyDescent="0.2">
      <c r="A71" s="35">
        <f t="shared" si="1"/>
        <v>1065</v>
      </c>
      <c r="B71" s="34">
        <v>277.95</v>
      </c>
      <c r="C71" s="27"/>
      <c r="H71" s="34"/>
    </row>
    <row r="72" spans="1:8" x14ac:dyDescent="0.2">
      <c r="A72" s="35">
        <f t="shared" si="1"/>
        <v>1066</v>
      </c>
      <c r="B72" s="34">
        <v>277.98</v>
      </c>
      <c r="C72" s="27"/>
      <c r="H72" s="34"/>
    </row>
    <row r="73" spans="1:8" x14ac:dyDescent="0.2">
      <c r="A73" s="35">
        <f t="shared" si="1"/>
        <v>1067</v>
      </c>
      <c r="B73" s="34">
        <v>278.01</v>
      </c>
      <c r="C73" s="27"/>
      <c r="H73" s="34"/>
    </row>
    <row r="74" spans="1:8" x14ac:dyDescent="0.2">
      <c r="A74" s="35">
        <f t="shared" si="1"/>
        <v>1068</v>
      </c>
      <c r="B74" s="34">
        <v>278.04000000000002</v>
      </c>
      <c r="C74" s="27"/>
      <c r="H74" s="34"/>
    </row>
    <row r="75" spans="1:8" x14ac:dyDescent="0.2">
      <c r="A75" s="35">
        <f t="shared" si="1"/>
        <v>1069</v>
      </c>
      <c r="B75" s="34">
        <v>278.07</v>
      </c>
      <c r="C75" s="27"/>
      <c r="H75" s="34"/>
    </row>
    <row r="76" spans="1:8" x14ac:dyDescent="0.2">
      <c r="A76" s="35">
        <f t="shared" si="1"/>
        <v>1070</v>
      </c>
      <c r="B76" s="34">
        <v>278.10000000000002</v>
      </c>
      <c r="C76" s="27"/>
      <c r="H76" s="34"/>
    </row>
    <row r="77" spans="1:8" x14ac:dyDescent="0.2">
      <c r="A77" s="35">
        <f t="shared" si="1"/>
        <v>1071</v>
      </c>
      <c r="B77" s="34">
        <v>278.13</v>
      </c>
      <c r="C77" s="27"/>
      <c r="H77" s="34"/>
    </row>
    <row r="78" spans="1:8" x14ac:dyDescent="0.2">
      <c r="A78" s="35">
        <f t="shared" si="1"/>
        <v>1072</v>
      </c>
      <c r="B78" s="34">
        <v>278.16000000000003</v>
      </c>
      <c r="C78" s="27"/>
      <c r="H78" s="34"/>
    </row>
    <row r="79" spans="1:8" x14ac:dyDescent="0.2">
      <c r="A79" s="35">
        <f t="shared" si="1"/>
        <v>1073</v>
      </c>
      <c r="B79" s="34">
        <v>278.19</v>
      </c>
      <c r="C79" s="27"/>
      <c r="H79" s="34"/>
    </row>
    <row r="80" spans="1:8" x14ac:dyDescent="0.2">
      <c r="A80" s="35">
        <f t="shared" si="1"/>
        <v>1074</v>
      </c>
      <c r="B80" s="34">
        <v>278.22000000000003</v>
      </c>
      <c r="C80" s="27"/>
      <c r="H80" s="34"/>
    </row>
    <row r="81" spans="1:8" x14ac:dyDescent="0.2">
      <c r="A81" s="35">
        <f t="shared" si="1"/>
        <v>1075</v>
      </c>
      <c r="B81" s="34">
        <v>278.25</v>
      </c>
      <c r="C81" s="27"/>
      <c r="H81" s="34"/>
    </row>
    <row r="82" spans="1:8" x14ac:dyDescent="0.2">
      <c r="A82" s="35">
        <f t="shared" si="1"/>
        <v>1076</v>
      </c>
      <c r="B82" s="34">
        <v>278.27999999999997</v>
      </c>
      <c r="C82" s="27"/>
      <c r="H82" s="34"/>
    </row>
    <row r="83" spans="1:8" x14ac:dyDescent="0.2">
      <c r="A83" s="35">
        <f t="shared" si="1"/>
        <v>1077</v>
      </c>
      <c r="B83" s="34">
        <v>278.31</v>
      </c>
      <c r="C83" s="27"/>
      <c r="H83" s="34"/>
    </row>
    <row r="84" spans="1:8" x14ac:dyDescent="0.2">
      <c r="A84" s="35">
        <f t="shared" si="1"/>
        <v>1078</v>
      </c>
      <c r="B84" s="34">
        <v>278.33999999999997</v>
      </c>
      <c r="C84" s="27"/>
      <c r="H84" s="34"/>
    </row>
    <row r="85" spans="1:8" x14ac:dyDescent="0.2">
      <c r="A85" s="35">
        <f t="shared" si="1"/>
        <v>1079</v>
      </c>
      <c r="B85" s="34">
        <v>278.37</v>
      </c>
      <c r="C85" s="27"/>
      <c r="H85" s="34"/>
    </row>
    <row r="86" spans="1:8" x14ac:dyDescent="0.2">
      <c r="A86" s="35">
        <f t="shared" si="1"/>
        <v>1080</v>
      </c>
      <c r="B86" s="34">
        <v>278.39999999999998</v>
      </c>
      <c r="C86" s="27"/>
      <c r="H86" s="34"/>
    </row>
    <row r="87" spans="1:8" x14ac:dyDescent="0.2">
      <c r="A87" s="35">
        <f t="shared" si="1"/>
        <v>1081</v>
      </c>
      <c r="B87" s="34">
        <v>278.43</v>
      </c>
      <c r="C87" s="27"/>
      <c r="H87" s="34"/>
    </row>
    <row r="88" spans="1:8" x14ac:dyDescent="0.2">
      <c r="A88" s="35">
        <f t="shared" si="1"/>
        <v>1082</v>
      </c>
      <c r="B88" s="34">
        <v>278.45999999999998</v>
      </c>
      <c r="C88" s="27"/>
      <c r="H88" s="34"/>
    </row>
    <row r="89" spans="1:8" x14ac:dyDescent="0.2">
      <c r="A89" s="35">
        <f t="shared" ref="A89:A152" si="2">SUM(A88+1)</f>
        <v>1083</v>
      </c>
      <c r="B89" s="34">
        <v>278.49</v>
      </c>
      <c r="C89" s="27"/>
      <c r="H89" s="34"/>
    </row>
    <row r="90" spans="1:8" x14ac:dyDescent="0.2">
      <c r="A90" s="35">
        <f t="shared" si="2"/>
        <v>1084</v>
      </c>
      <c r="B90" s="34">
        <v>278.52</v>
      </c>
      <c r="C90" s="27"/>
      <c r="H90" s="34"/>
    </row>
    <row r="91" spans="1:8" x14ac:dyDescent="0.2">
      <c r="A91" s="35">
        <f t="shared" si="2"/>
        <v>1085</v>
      </c>
      <c r="B91" s="34">
        <v>278.55</v>
      </c>
      <c r="C91" s="27"/>
      <c r="H91" s="34"/>
    </row>
    <row r="92" spans="1:8" x14ac:dyDescent="0.2">
      <c r="A92" s="35">
        <f t="shared" si="2"/>
        <v>1086</v>
      </c>
      <c r="B92" s="34">
        <v>278.58</v>
      </c>
      <c r="C92" s="27"/>
      <c r="H92" s="34"/>
    </row>
    <row r="93" spans="1:8" x14ac:dyDescent="0.2">
      <c r="A93" s="35">
        <f t="shared" si="2"/>
        <v>1087</v>
      </c>
      <c r="B93" s="34">
        <v>278.61</v>
      </c>
      <c r="C93" s="27"/>
      <c r="H93" s="34"/>
    </row>
    <row r="94" spans="1:8" x14ac:dyDescent="0.2">
      <c r="A94" s="35">
        <f t="shared" si="2"/>
        <v>1088</v>
      </c>
      <c r="B94" s="34">
        <v>278.64</v>
      </c>
      <c r="C94" s="27"/>
      <c r="H94" s="34"/>
    </row>
    <row r="95" spans="1:8" x14ac:dyDescent="0.2">
      <c r="A95" s="35">
        <f t="shared" si="2"/>
        <v>1089</v>
      </c>
      <c r="B95" s="34">
        <v>278.67</v>
      </c>
      <c r="C95" s="27"/>
      <c r="H95" s="34"/>
    </row>
    <row r="96" spans="1:8" x14ac:dyDescent="0.2">
      <c r="A96" s="35">
        <f t="shared" si="2"/>
        <v>1090</v>
      </c>
      <c r="B96" s="34">
        <v>278.7</v>
      </c>
      <c r="C96" s="27"/>
      <c r="H96" s="34"/>
    </row>
    <row r="97" spans="1:8" x14ac:dyDescent="0.2">
      <c r="A97" s="35">
        <f t="shared" si="2"/>
        <v>1091</v>
      </c>
      <c r="B97" s="34">
        <v>278.73</v>
      </c>
      <c r="C97" s="27"/>
      <c r="H97" s="34"/>
    </row>
    <row r="98" spans="1:8" x14ac:dyDescent="0.2">
      <c r="A98" s="35">
        <f t="shared" si="2"/>
        <v>1092</v>
      </c>
      <c r="B98" s="34">
        <v>278.76</v>
      </c>
      <c r="C98" s="27"/>
      <c r="H98" s="34"/>
    </row>
    <row r="99" spans="1:8" x14ac:dyDescent="0.2">
      <c r="A99" s="35">
        <f t="shared" si="2"/>
        <v>1093</v>
      </c>
      <c r="B99" s="34">
        <v>278.79000000000002</v>
      </c>
      <c r="C99" s="27"/>
      <c r="H99" s="34"/>
    </row>
    <row r="100" spans="1:8" x14ac:dyDescent="0.2">
      <c r="A100" s="35">
        <f t="shared" si="2"/>
        <v>1094</v>
      </c>
      <c r="B100" s="34">
        <v>278.82</v>
      </c>
      <c r="C100" s="27"/>
      <c r="H100" s="34"/>
    </row>
    <row r="101" spans="1:8" x14ac:dyDescent="0.2">
      <c r="A101" s="35">
        <f t="shared" si="2"/>
        <v>1095</v>
      </c>
      <c r="B101" s="34">
        <v>278.85000000000002</v>
      </c>
      <c r="C101" s="27"/>
      <c r="H101" s="34"/>
    </row>
    <row r="102" spans="1:8" x14ac:dyDescent="0.2">
      <c r="A102" s="35">
        <f t="shared" si="2"/>
        <v>1096</v>
      </c>
      <c r="B102" s="34">
        <v>278.88</v>
      </c>
      <c r="C102" s="27"/>
      <c r="H102" s="34"/>
    </row>
    <row r="103" spans="1:8" x14ac:dyDescent="0.2">
      <c r="A103" s="35">
        <f t="shared" si="2"/>
        <v>1097</v>
      </c>
      <c r="B103" s="34">
        <v>278.91000000000003</v>
      </c>
      <c r="C103" s="27"/>
      <c r="H103" s="34"/>
    </row>
    <row r="104" spans="1:8" x14ac:dyDescent="0.2">
      <c r="A104" s="35">
        <f t="shared" si="2"/>
        <v>1098</v>
      </c>
      <c r="B104" s="34">
        <v>278.94</v>
      </c>
      <c r="C104" s="27"/>
      <c r="H104" s="34"/>
    </row>
    <row r="105" spans="1:8" x14ac:dyDescent="0.2">
      <c r="A105" s="35">
        <f t="shared" si="2"/>
        <v>1099</v>
      </c>
      <c r="B105" s="34">
        <v>278.97000000000003</v>
      </c>
      <c r="C105" s="27"/>
      <c r="H105" s="34"/>
    </row>
    <row r="106" spans="1:8" x14ac:dyDescent="0.2">
      <c r="A106" s="35">
        <f t="shared" si="2"/>
        <v>1100</v>
      </c>
      <c r="B106" s="34">
        <v>279</v>
      </c>
      <c r="C106" s="27"/>
      <c r="H106" s="34"/>
    </row>
    <row r="107" spans="1:8" x14ac:dyDescent="0.2">
      <c r="A107" s="35">
        <f t="shared" si="2"/>
        <v>1101</v>
      </c>
      <c r="B107" s="34">
        <v>278.98</v>
      </c>
      <c r="C107" s="27"/>
      <c r="H107" s="34"/>
    </row>
    <row r="108" spans="1:8" x14ac:dyDescent="0.2">
      <c r="A108" s="35">
        <f t="shared" si="2"/>
        <v>1102</v>
      </c>
      <c r="B108" s="34">
        <v>278.95999999999998</v>
      </c>
      <c r="C108" s="27"/>
      <c r="H108" s="34"/>
    </row>
    <row r="109" spans="1:8" x14ac:dyDescent="0.2">
      <c r="A109" s="35">
        <f t="shared" si="2"/>
        <v>1103</v>
      </c>
      <c r="B109" s="34">
        <v>278.94</v>
      </c>
      <c r="C109" s="27"/>
      <c r="H109" s="34"/>
    </row>
    <row r="110" spans="1:8" x14ac:dyDescent="0.2">
      <c r="A110" s="35">
        <f t="shared" si="2"/>
        <v>1104</v>
      </c>
      <c r="B110" s="34">
        <v>278.92</v>
      </c>
      <c r="C110" s="27"/>
      <c r="H110" s="34"/>
    </row>
    <row r="111" spans="1:8" x14ac:dyDescent="0.2">
      <c r="A111" s="35">
        <f t="shared" si="2"/>
        <v>1105</v>
      </c>
      <c r="B111" s="34">
        <v>278.89999999999998</v>
      </c>
      <c r="C111" s="27"/>
      <c r="H111" s="34"/>
    </row>
    <row r="112" spans="1:8" x14ac:dyDescent="0.2">
      <c r="A112" s="35">
        <f t="shared" si="2"/>
        <v>1106</v>
      </c>
      <c r="B112" s="34">
        <v>278.88</v>
      </c>
      <c r="C112" s="27"/>
      <c r="H112" s="34"/>
    </row>
    <row r="113" spans="1:8" x14ac:dyDescent="0.2">
      <c r="A113" s="35">
        <f t="shared" si="2"/>
        <v>1107</v>
      </c>
      <c r="B113" s="34">
        <v>278.86</v>
      </c>
      <c r="C113" s="27"/>
      <c r="H113" s="34"/>
    </row>
    <row r="114" spans="1:8" x14ac:dyDescent="0.2">
      <c r="A114" s="35">
        <f t="shared" si="2"/>
        <v>1108</v>
      </c>
      <c r="B114" s="34">
        <v>278.83999999999997</v>
      </c>
      <c r="C114" s="27"/>
      <c r="H114" s="34"/>
    </row>
    <row r="115" spans="1:8" x14ac:dyDescent="0.2">
      <c r="A115" s="35">
        <f t="shared" si="2"/>
        <v>1109</v>
      </c>
      <c r="B115" s="34">
        <v>278.82</v>
      </c>
      <c r="C115" s="27"/>
      <c r="H115" s="34"/>
    </row>
    <row r="116" spans="1:8" x14ac:dyDescent="0.2">
      <c r="A116" s="35">
        <f t="shared" si="2"/>
        <v>1110</v>
      </c>
      <c r="B116" s="34">
        <v>278.8</v>
      </c>
      <c r="C116" s="27"/>
      <c r="H116" s="34"/>
    </row>
    <row r="117" spans="1:8" x14ac:dyDescent="0.2">
      <c r="A117" s="35">
        <f t="shared" si="2"/>
        <v>1111</v>
      </c>
      <c r="B117" s="34">
        <v>278.77999999999997</v>
      </c>
      <c r="C117" s="27"/>
      <c r="H117" s="34"/>
    </row>
    <row r="118" spans="1:8" x14ac:dyDescent="0.2">
      <c r="A118" s="35">
        <f t="shared" si="2"/>
        <v>1112</v>
      </c>
      <c r="B118" s="34">
        <v>278.76</v>
      </c>
      <c r="C118" s="27"/>
      <c r="H118" s="34"/>
    </row>
    <row r="119" spans="1:8" x14ac:dyDescent="0.2">
      <c r="A119" s="35">
        <f t="shared" si="2"/>
        <v>1113</v>
      </c>
      <c r="B119" s="34">
        <v>278.74</v>
      </c>
      <c r="C119" s="27"/>
      <c r="H119" s="34"/>
    </row>
    <row r="120" spans="1:8" x14ac:dyDescent="0.2">
      <c r="A120" s="35">
        <f t="shared" si="2"/>
        <v>1114</v>
      </c>
      <c r="B120" s="34">
        <v>278.72000000000003</v>
      </c>
      <c r="C120" s="27"/>
      <c r="H120" s="34"/>
    </row>
    <row r="121" spans="1:8" x14ac:dyDescent="0.2">
      <c r="A121" s="35">
        <f t="shared" si="2"/>
        <v>1115</v>
      </c>
      <c r="B121" s="34">
        <v>278.7</v>
      </c>
      <c r="C121" s="27"/>
      <c r="H121" s="34"/>
    </row>
    <row r="122" spans="1:8" x14ac:dyDescent="0.2">
      <c r="A122" s="35">
        <f t="shared" si="2"/>
        <v>1116</v>
      </c>
      <c r="B122" s="34">
        <v>278.68</v>
      </c>
      <c r="C122" s="27"/>
      <c r="H122" s="34"/>
    </row>
    <row r="123" spans="1:8" x14ac:dyDescent="0.2">
      <c r="A123" s="35">
        <f t="shared" si="2"/>
        <v>1117</v>
      </c>
      <c r="B123" s="34">
        <v>278.66000000000003</v>
      </c>
      <c r="C123" s="27"/>
      <c r="H123" s="34"/>
    </row>
    <row r="124" spans="1:8" x14ac:dyDescent="0.2">
      <c r="A124" s="35">
        <f t="shared" si="2"/>
        <v>1118</v>
      </c>
      <c r="B124" s="34">
        <v>278.64</v>
      </c>
      <c r="C124" s="27"/>
      <c r="H124" s="34"/>
    </row>
    <row r="125" spans="1:8" x14ac:dyDescent="0.2">
      <c r="A125" s="35">
        <f t="shared" si="2"/>
        <v>1119</v>
      </c>
      <c r="B125" s="34">
        <v>278.62</v>
      </c>
      <c r="C125" s="27"/>
      <c r="H125" s="34"/>
    </row>
    <row r="126" spans="1:8" x14ac:dyDescent="0.2">
      <c r="A126" s="35">
        <f t="shared" si="2"/>
        <v>1120</v>
      </c>
      <c r="B126" s="34">
        <v>278.60000000000002</v>
      </c>
      <c r="C126" s="27"/>
      <c r="H126" s="34"/>
    </row>
    <row r="127" spans="1:8" x14ac:dyDescent="0.2">
      <c r="A127" s="35">
        <f t="shared" si="2"/>
        <v>1121</v>
      </c>
      <c r="B127" s="34">
        <v>278.58</v>
      </c>
      <c r="C127" s="27"/>
      <c r="H127" s="34"/>
    </row>
    <row r="128" spans="1:8" x14ac:dyDescent="0.2">
      <c r="A128" s="35">
        <f t="shared" si="2"/>
        <v>1122</v>
      </c>
      <c r="B128" s="34">
        <v>278.56</v>
      </c>
      <c r="C128" s="27"/>
      <c r="H128" s="34"/>
    </row>
    <row r="129" spans="1:8" x14ac:dyDescent="0.2">
      <c r="A129" s="35">
        <f t="shared" si="2"/>
        <v>1123</v>
      </c>
      <c r="B129" s="34">
        <v>278.54000000000002</v>
      </c>
      <c r="C129" s="27"/>
      <c r="H129" s="34"/>
    </row>
    <row r="130" spans="1:8" x14ac:dyDescent="0.2">
      <c r="A130" s="35">
        <f t="shared" si="2"/>
        <v>1124</v>
      </c>
      <c r="B130" s="34">
        <v>278.52</v>
      </c>
      <c r="C130" s="27"/>
      <c r="H130" s="34"/>
    </row>
    <row r="131" spans="1:8" x14ac:dyDescent="0.2">
      <c r="A131" s="35">
        <f t="shared" si="2"/>
        <v>1125</v>
      </c>
      <c r="B131" s="34">
        <v>278.5</v>
      </c>
      <c r="C131" s="27"/>
      <c r="H131" s="34"/>
    </row>
    <row r="132" spans="1:8" x14ac:dyDescent="0.2">
      <c r="A132" s="35">
        <f t="shared" si="2"/>
        <v>1126</v>
      </c>
      <c r="B132" s="34">
        <v>278.48</v>
      </c>
      <c r="C132" s="27"/>
      <c r="H132" s="34"/>
    </row>
    <row r="133" spans="1:8" x14ac:dyDescent="0.2">
      <c r="A133" s="35">
        <f t="shared" si="2"/>
        <v>1127</v>
      </c>
      <c r="B133" s="34">
        <v>278.45999999999998</v>
      </c>
      <c r="C133" s="27"/>
      <c r="H133" s="34"/>
    </row>
    <row r="134" spans="1:8" x14ac:dyDescent="0.2">
      <c r="A134" s="35">
        <f t="shared" si="2"/>
        <v>1128</v>
      </c>
      <c r="B134" s="34">
        <v>278.44</v>
      </c>
      <c r="C134" s="27"/>
      <c r="H134" s="34"/>
    </row>
    <row r="135" spans="1:8" x14ac:dyDescent="0.2">
      <c r="A135" s="35">
        <f t="shared" si="2"/>
        <v>1129</v>
      </c>
      <c r="B135" s="34">
        <v>278.42</v>
      </c>
      <c r="C135" s="27"/>
      <c r="H135" s="34"/>
    </row>
    <row r="136" spans="1:8" x14ac:dyDescent="0.2">
      <c r="A136" s="35">
        <f t="shared" si="2"/>
        <v>1130</v>
      </c>
      <c r="B136" s="34">
        <v>278.39999999999998</v>
      </c>
      <c r="C136" s="27"/>
      <c r="H136" s="34"/>
    </row>
    <row r="137" spans="1:8" x14ac:dyDescent="0.2">
      <c r="A137" s="35">
        <f t="shared" si="2"/>
        <v>1131</v>
      </c>
      <c r="B137" s="34">
        <v>278.38</v>
      </c>
      <c r="C137" s="27"/>
      <c r="H137" s="34"/>
    </row>
    <row r="138" spans="1:8" x14ac:dyDescent="0.2">
      <c r="A138" s="35">
        <f t="shared" si="2"/>
        <v>1132</v>
      </c>
      <c r="B138" s="34">
        <v>278.36</v>
      </c>
      <c r="C138" s="27"/>
      <c r="H138" s="34"/>
    </row>
    <row r="139" spans="1:8" x14ac:dyDescent="0.2">
      <c r="A139" s="35">
        <f t="shared" si="2"/>
        <v>1133</v>
      </c>
      <c r="B139" s="34">
        <v>278.33999999999997</v>
      </c>
      <c r="C139" s="27"/>
      <c r="H139" s="34"/>
    </row>
    <row r="140" spans="1:8" x14ac:dyDescent="0.2">
      <c r="A140" s="35">
        <f t="shared" si="2"/>
        <v>1134</v>
      </c>
      <c r="B140" s="34">
        <v>278.32</v>
      </c>
      <c r="C140" s="27"/>
      <c r="H140" s="34"/>
    </row>
    <row r="141" spans="1:8" x14ac:dyDescent="0.2">
      <c r="A141" s="35">
        <f t="shared" si="2"/>
        <v>1135</v>
      </c>
      <c r="B141" s="34">
        <v>278.3</v>
      </c>
      <c r="C141" s="27"/>
      <c r="H141" s="34"/>
    </row>
    <row r="142" spans="1:8" x14ac:dyDescent="0.2">
      <c r="A142" s="35">
        <f t="shared" si="2"/>
        <v>1136</v>
      </c>
      <c r="B142" s="34">
        <v>278.27999999999997</v>
      </c>
      <c r="C142" s="27"/>
      <c r="H142" s="34"/>
    </row>
    <row r="143" spans="1:8" x14ac:dyDescent="0.2">
      <c r="A143" s="35">
        <f t="shared" si="2"/>
        <v>1137</v>
      </c>
      <c r="B143" s="34">
        <v>278.26</v>
      </c>
      <c r="C143" s="27"/>
      <c r="H143" s="34"/>
    </row>
    <row r="144" spans="1:8" x14ac:dyDescent="0.2">
      <c r="A144" s="35">
        <f t="shared" si="2"/>
        <v>1138</v>
      </c>
      <c r="B144" s="34">
        <v>278.24</v>
      </c>
      <c r="C144" s="27"/>
      <c r="H144" s="34"/>
    </row>
    <row r="145" spans="1:8" x14ac:dyDescent="0.2">
      <c r="A145" s="35">
        <f t="shared" si="2"/>
        <v>1139</v>
      </c>
      <c r="B145" s="34">
        <v>278.22000000000003</v>
      </c>
      <c r="C145" s="27"/>
      <c r="H145" s="34"/>
    </row>
    <row r="146" spans="1:8" x14ac:dyDescent="0.2">
      <c r="A146" s="35">
        <f t="shared" si="2"/>
        <v>1140</v>
      </c>
      <c r="B146" s="34">
        <v>278.2</v>
      </c>
      <c r="C146" s="27"/>
      <c r="H146" s="34"/>
    </row>
    <row r="147" spans="1:8" x14ac:dyDescent="0.2">
      <c r="A147" s="35">
        <f t="shared" si="2"/>
        <v>1141</v>
      </c>
      <c r="B147" s="34">
        <v>278.18</v>
      </c>
      <c r="C147" s="27"/>
      <c r="H147" s="34"/>
    </row>
    <row r="148" spans="1:8" x14ac:dyDescent="0.2">
      <c r="A148" s="35">
        <f t="shared" si="2"/>
        <v>1142</v>
      </c>
      <c r="B148" s="34">
        <v>278.16000000000003</v>
      </c>
      <c r="C148" s="27"/>
      <c r="H148" s="34"/>
    </row>
    <row r="149" spans="1:8" x14ac:dyDescent="0.2">
      <c r="A149" s="35">
        <f t="shared" si="2"/>
        <v>1143</v>
      </c>
      <c r="B149" s="34">
        <v>278.14</v>
      </c>
      <c r="C149" s="27"/>
      <c r="H149" s="34"/>
    </row>
    <row r="150" spans="1:8" x14ac:dyDescent="0.2">
      <c r="A150" s="35">
        <f t="shared" si="2"/>
        <v>1144</v>
      </c>
      <c r="B150" s="34">
        <v>278.12</v>
      </c>
      <c r="C150" s="27"/>
      <c r="H150" s="34"/>
    </row>
    <row r="151" spans="1:8" x14ac:dyDescent="0.2">
      <c r="A151" s="35">
        <f t="shared" si="2"/>
        <v>1145</v>
      </c>
      <c r="B151" s="34">
        <v>278.10000000000002</v>
      </c>
      <c r="C151" s="27"/>
      <c r="H151" s="34"/>
    </row>
    <row r="152" spans="1:8" x14ac:dyDescent="0.2">
      <c r="A152" s="35">
        <f t="shared" si="2"/>
        <v>1146</v>
      </c>
      <c r="B152" s="34">
        <v>278.08</v>
      </c>
      <c r="C152" s="27"/>
      <c r="H152" s="34"/>
    </row>
    <row r="153" spans="1:8" x14ac:dyDescent="0.2">
      <c r="A153" s="35">
        <f t="shared" ref="A153:A205" si="3">SUM(A152+1)</f>
        <v>1147</v>
      </c>
      <c r="B153" s="34">
        <v>278.06</v>
      </c>
      <c r="C153" s="27"/>
      <c r="H153" s="34"/>
    </row>
    <row r="154" spans="1:8" x14ac:dyDescent="0.2">
      <c r="A154" s="35">
        <f t="shared" si="3"/>
        <v>1148</v>
      </c>
      <c r="B154" s="34">
        <v>278.04000000000002</v>
      </c>
      <c r="C154" s="27"/>
      <c r="H154" s="34"/>
    </row>
    <row r="155" spans="1:8" x14ac:dyDescent="0.2">
      <c r="A155" s="35">
        <f t="shared" si="3"/>
        <v>1149</v>
      </c>
      <c r="B155" s="34">
        <v>278.02</v>
      </c>
      <c r="C155" s="27"/>
      <c r="H155" s="34"/>
    </row>
    <row r="156" spans="1:8" x14ac:dyDescent="0.2">
      <c r="A156" s="35">
        <f t="shared" si="3"/>
        <v>1150</v>
      </c>
      <c r="B156" s="34">
        <v>278</v>
      </c>
      <c r="C156" s="27"/>
      <c r="H156" s="34"/>
    </row>
    <row r="157" spans="1:8" x14ac:dyDescent="0.2">
      <c r="A157" s="35">
        <f t="shared" si="3"/>
        <v>1151</v>
      </c>
      <c r="B157" s="34">
        <v>277.97000000000003</v>
      </c>
      <c r="C157" s="27"/>
      <c r="H157" s="34"/>
    </row>
    <row r="158" spans="1:8" x14ac:dyDescent="0.2">
      <c r="A158" s="35">
        <f t="shared" si="3"/>
        <v>1152</v>
      </c>
      <c r="B158" s="34">
        <v>277.94</v>
      </c>
      <c r="C158" s="27"/>
      <c r="H158" s="34"/>
    </row>
    <row r="159" spans="1:8" x14ac:dyDescent="0.2">
      <c r="A159" s="35">
        <f t="shared" si="3"/>
        <v>1153</v>
      </c>
      <c r="B159" s="34">
        <v>277.91000000000003</v>
      </c>
      <c r="C159" s="27"/>
      <c r="H159" s="34"/>
    </row>
    <row r="160" spans="1:8" x14ac:dyDescent="0.2">
      <c r="A160" s="35">
        <f t="shared" si="3"/>
        <v>1154</v>
      </c>
      <c r="B160" s="34">
        <v>277.88</v>
      </c>
      <c r="C160" s="27"/>
      <c r="H160" s="34"/>
    </row>
    <row r="161" spans="1:8" x14ac:dyDescent="0.2">
      <c r="A161" s="35">
        <f t="shared" si="3"/>
        <v>1155</v>
      </c>
      <c r="B161" s="34">
        <v>277.85000000000002</v>
      </c>
      <c r="C161" s="27"/>
      <c r="H161" s="34"/>
    </row>
    <row r="162" spans="1:8" x14ac:dyDescent="0.2">
      <c r="A162" s="35">
        <f t="shared" si="3"/>
        <v>1156</v>
      </c>
      <c r="B162" s="34">
        <v>277.82</v>
      </c>
      <c r="C162" s="27"/>
      <c r="H162" s="34"/>
    </row>
    <row r="163" spans="1:8" x14ac:dyDescent="0.2">
      <c r="A163" s="35">
        <f t="shared" si="3"/>
        <v>1157</v>
      </c>
      <c r="B163" s="34">
        <v>277.79000000000002</v>
      </c>
      <c r="C163" s="27"/>
      <c r="H163" s="34"/>
    </row>
    <row r="164" spans="1:8" x14ac:dyDescent="0.2">
      <c r="A164" s="35">
        <f t="shared" si="3"/>
        <v>1158</v>
      </c>
      <c r="B164" s="34">
        <v>277.76</v>
      </c>
      <c r="C164" s="27"/>
      <c r="H164" s="34"/>
    </row>
    <row r="165" spans="1:8" x14ac:dyDescent="0.2">
      <c r="A165" s="35">
        <f t="shared" si="3"/>
        <v>1159</v>
      </c>
      <c r="B165" s="34">
        <v>277.73</v>
      </c>
      <c r="C165" s="27"/>
      <c r="H165" s="34"/>
    </row>
    <row r="166" spans="1:8" x14ac:dyDescent="0.2">
      <c r="A166" s="35">
        <f t="shared" si="3"/>
        <v>1160</v>
      </c>
      <c r="B166" s="34">
        <v>277.7</v>
      </c>
      <c r="C166" s="27"/>
      <c r="H166" s="34"/>
    </row>
    <row r="167" spans="1:8" x14ac:dyDescent="0.2">
      <c r="A167" s="35">
        <f t="shared" si="3"/>
        <v>1161</v>
      </c>
      <c r="B167" s="34">
        <v>277.67</v>
      </c>
      <c r="C167" s="27"/>
      <c r="H167" s="34"/>
    </row>
    <row r="168" spans="1:8" x14ac:dyDescent="0.2">
      <c r="A168" s="35">
        <f t="shared" si="3"/>
        <v>1162</v>
      </c>
      <c r="B168" s="34">
        <v>277.64</v>
      </c>
      <c r="C168" s="27"/>
      <c r="H168" s="34"/>
    </row>
    <row r="169" spans="1:8" x14ac:dyDescent="0.2">
      <c r="A169" s="35">
        <f t="shared" si="3"/>
        <v>1163</v>
      </c>
      <c r="B169" s="34">
        <v>277.61</v>
      </c>
      <c r="C169" s="27"/>
      <c r="H169" s="34"/>
    </row>
    <row r="170" spans="1:8" x14ac:dyDescent="0.2">
      <c r="A170" s="35">
        <f t="shared" si="3"/>
        <v>1164</v>
      </c>
      <c r="B170" s="34">
        <v>277.58</v>
      </c>
      <c r="C170" s="27"/>
      <c r="H170" s="34"/>
    </row>
    <row r="171" spans="1:8" x14ac:dyDescent="0.2">
      <c r="A171" s="35">
        <f t="shared" si="3"/>
        <v>1165</v>
      </c>
      <c r="B171" s="34">
        <v>277.55</v>
      </c>
      <c r="C171" s="27"/>
      <c r="H171" s="34"/>
    </row>
    <row r="172" spans="1:8" x14ac:dyDescent="0.2">
      <c r="A172" s="35">
        <f t="shared" si="3"/>
        <v>1166</v>
      </c>
      <c r="B172" s="34">
        <v>277.52</v>
      </c>
      <c r="C172" s="27"/>
      <c r="H172" s="34"/>
    </row>
    <row r="173" spans="1:8" x14ac:dyDescent="0.2">
      <c r="A173" s="35">
        <f t="shared" si="3"/>
        <v>1167</v>
      </c>
      <c r="B173" s="34">
        <v>277.49</v>
      </c>
      <c r="C173" s="27"/>
      <c r="H173" s="34"/>
    </row>
    <row r="174" spans="1:8" x14ac:dyDescent="0.2">
      <c r="A174" s="35">
        <f t="shared" si="3"/>
        <v>1168</v>
      </c>
      <c r="B174" s="34">
        <v>277.45999999999998</v>
      </c>
      <c r="C174" s="27"/>
      <c r="H174" s="34"/>
    </row>
    <row r="175" spans="1:8" x14ac:dyDescent="0.2">
      <c r="A175" s="35">
        <f t="shared" si="3"/>
        <v>1169</v>
      </c>
      <c r="B175" s="34">
        <v>277.43</v>
      </c>
      <c r="C175" s="27"/>
      <c r="H175" s="34"/>
    </row>
    <row r="176" spans="1:8" x14ac:dyDescent="0.2">
      <c r="A176" s="35">
        <f t="shared" si="3"/>
        <v>1170</v>
      </c>
      <c r="B176" s="34">
        <v>277.39999999999998</v>
      </c>
      <c r="C176" s="27"/>
      <c r="H176" s="34"/>
    </row>
    <row r="177" spans="1:8" x14ac:dyDescent="0.2">
      <c r="A177" s="35">
        <f t="shared" si="3"/>
        <v>1171</v>
      </c>
      <c r="B177" s="34">
        <v>277.37</v>
      </c>
      <c r="C177" s="27"/>
      <c r="H177" s="34"/>
    </row>
    <row r="178" spans="1:8" x14ac:dyDescent="0.2">
      <c r="A178" s="35">
        <f t="shared" si="3"/>
        <v>1172</v>
      </c>
      <c r="B178" s="34">
        <v>277.33999999999997</v>
      </c>
      <c r="C178" s="27"/>
      <c r="H178" s="34"/>
    </row>
    <row r="179" spans="1:8" x14ac:dyDescent="0.2">
      <c r="A179" s="35">
        <f t="shared" si="3"/>
        <v>1173</v>
      </c>
      <c r="B179" s="34">
        <v>277.31</v>
      </c>
      <c r="C179" s="27"/>
      <c r="H179" s="34"/>
    </row>
    <row r="180" spans="1:8" x14ac:dyDescent="0.2">
      <c r="A180" s="35">
        <f t="shared" si="3"/>
        <v>1174</v>
      </c>
      <c r="B180" s="34">
        <v>277.27999999999997</v>
      </c>
      <c r="C180" s="27"/>
      <c r="H180" s="34"/>
    </row>
    <row r="181" spans="1:8" x14ac:dyDescent="0.2">
      <c r="A181" s="35">
        <f t="shared" si="3"/>
        <v>1175</v>
      </c>
      <c r="B181" s="34">
        <v>277.25</v>
      </c>
      <c r="C181" s="27"/>
      <c r="H181" s="34"/>
    </row>
    <row r="182" spans="1:8" x14ac:dyDescent="0.2">
      <c r="A182" s="35">
        <f t="shared" si="3"/>
        <v>1176</v>
      </c>
      <c r="B182" s="34">
        <v>277.22000000000003</v>
      </c>
      <c r="C182" s="27"/>
      <c r="H182" s="34"/>
    </row>
    <row r="183" spans="1:8" x14ac:dyDescent="0.2">
      <c r="A183" s="35">
        <f t="shared" si="3"/>
        <v>1177</v>
      </c>
      <c r="B183" s="34">
        <v>277.19</v>
      </c>
      <c r="C183" s="27"/>
      <c r="H183" s="34"/>
    </row>
    <row r="184" spans="1:8" x14ac:dyDescent="0.2">
      <c r="A184" s="35">
        <f t="shared" si="3"/>
        <v>1178</v>
      </c>
      <c r="B184" s="34">
        <v>277.16000000000003</v>
      </c>
      <c r="C184" s="27"/>
      <c r="H184" s="34"/>
    </row>
    <row r="185" spans="1:8" x14ac:dyDescent="0.2">
      <c r="A185" s="35">
        <f t="shared" si="3"/>
        <v>1179</v>
      </c>
      <c r="B185" s="34">
        <v>277.13</v>
      </c>
      <c r="C185" s="27"/>
      <c r="H185" s="34"/>
    </row>
    <row r="186" spans="1:8" x14ac:dyDescent="0.2">
      <c r="A186" s="35">
        <f t="shared" si="3"/>
        <v>1180</v>
      </c>
      <c r="B186" s="34">
        <v>277.10000000000002</v>
      </c>
      <c r="C186" s="27"/>
      <c r="H186" s="34"/>
    </row>
    <row r="187" spans="1:8" x14ac:dyDescent="0.2">
      <c r="A187" s="35">
        <f t="shared" si="3"/>
        <v>1181</v>
      </c>
      <c r="B187" s="34">
        <v>277.07</v>
      </c>
      <c r="C187" s="27"/>
      <c r="H187" s="34"/>
    </row>
    <row r="188" spans="1:8" x14ac:dyDescent="0.2">
      <c r="A188" s="35">
        <f t="shared" si="3"/>
        <v>1182</v>
      </c>
      <c r="B188" s="34">
        <v>277.04000000000002</v>
      </c>
      <c r="C188" s="27"/>
      <c r="H188" s="34"/>
    </row>
    <row r="189" spans="1:8" x14ac:dyDescent="0.2">
      <c r="A189" s="35">
        <f t="shared" si="3"/>
        <v>1183</v>
      </c>
      <c r="B189" s="34">
        <v>277.01</v>
      </c>
      <c r="C189" s="27"/>
      <c r="H189" s="34"/>
    </row>
    <row r="190" spans="1:8" x14ac:dyDescent="0.2">
      <c r="A190" s="35">
        <f t="shared" si="3"/>
        <v>1184</v>
      </c>
      <c r="B190" s="34">
        <v>276.98</v>
      </c>
      <c r="C190" s="27"/>
      <c r="H190" s="34"/>
    </row>
    <row r="191" spans="1:8" x14ac:dyDescent="0.2">
      <c r="A191" s="35">
        <f t="shared" si="3"/>
        <v>1185</v>
      </c>
      <c r="B191" s="34">
        <v>276.95</v>
      </c>
      <c r="C191" s="27"/>
      <c r="H191" s="34"/>
    </row>
    <row r="192" spans="1:8" x14ac:dyDescent="0.2">
      <c r="A192" s="35">
        <f t="shared" si="3"/>
        <v>1186</v>
      </c>
      <c r="B192" s="34">
        <v>276.92</v>
      </c>
      <c r="C192" s="27"/>
      <c r="H192" s="34"/>
    </row>
    <row r="193" spans="1:8" x14ac:dyDescent="0.2">
      <c r="A193" s="35">
        <f t="shared" si="3"/>
        <v>1187</v>
      </c>
      <c r="B193" s="34">
        <v>276.89</v>
      </c>
      <c r="C193" s="27"/>
      <c r="H193" s="34"/>
    </row>
    <row r="194" spans="1:8" x14ac:dyDescent="0.2">
      <c r="A194" s="35">
        <f t="shared" si="3"/>
        <v>1188</v>
      </c>
      <c r="B194" s="34">
        <v>276.86</v>
      </c>
      <c r="C194" s="27"/>
      <c r="H194" s="34"/>
    </row>
    <row r="195" spans="1:8" x14ac:dyDescent="0.2">
      <c r="A195" s="35">
        <f t="shared" si="3"/>
        <v>1189</v>
      </c>
      <c r="B195" s="34">
        <v>276.83</v>
      </c>
      <c r="C195" s="27"/>
      <c r="H195" s="34"/>
    </row>
    <row r="196" spans="1:8" x14ac:dyDescent="0.2">
      <c r="A196" s="35">
        <f t="shared" si="3"/>
        <v>1190</v>
      </c>
      <c r="B196" s="34">
        <v>276.8</v>
      </c>
      <c r="C196" s="27"/>
      <c r="H196" s="34"/>
    </row>
    <row r="197" spans="1:8" x14ac:dyDescent="0.2">
      <c r="A197" s="35">
        <f t="shared" si="3"/>
        <v>1191</v>
      </c>
      <c r="B197" s="34">
        <v>276.77</v>
      </c>
      <c r="C197" s="27"/>
      <c r="H197" s="34"/>
    </row>
    <row r="198" spans="1:8" x14ac:dyDescent="0.2">
      <c r="A198" s="35">
        <f t="shared" si="3"/>
        <v>1192</v>
      </c>
      <c r="B198" s="34">
        <v>276.74</v>
      </c>
      <c r="C198" s="27"/>
      <c r="H198" s="34"/>
    </row>
    <row r="199" spans="1:8" x14ac:dyDescent="0.2">
      <c r="A199" s="35">
        <f t="shared" si="3"/>
        <v>1193</v>
      </c>
      <c r="B199" s="34">
        <v>276.70999999999998</v>
      </c>
      <c r="C199" s="27"/>
      <c r="H199" s="34"/>
    </row>
    <row r="200" spans="1:8" x14ac:dyDescent="0.2">
      <c r="A200" s="35">
        <f t="shared" si="3"/>
        <v>1194</v>
      </c>
      <c r="B200" s="34">
        <v>276.68</v>
      </c>
      <c r="C200" s="27"/>
      <c r="H200" s="34"/>
    </row>
    <row r="201" spans="1:8" x14ac:dyDescent="0.2">
      <c r="A201" s="35">
        <f t="shared" si="3"/>
        <v>1195</v>
      </c>
      <c r="B201" s="34">
        <v>276.64999999999998</v>
      </c>
      <c r="C201" s="27"/>
      <c r="H201" s="34"/>
    </row>
    <row r="202" spans="1:8" x14ac:dyDescent="0.2">
      <c r="A202" s="35">
        <f t="shared" si="3"/>
        <v>1196</v>
      </c>
      <c r="B202" s="34">
        <v>276.62</v>
      </c>
      <c r="C202" s="27"/>
      <c r="H202" s="34"/>
    </row>
    <row r="203" spans="1:8" x14ac:dyDescent="0.2">
      <c r="A203" s="35">
        <f t="shared" si="3"/>
        <v>1197</v>
      </c>
      <c r="B203" s="34">
        <v>276.58999999999997</v>
      </c>
      <c r="C203" s="27"/>
      <c r="H203" s="34"/>
    </row>
    <row r="204" spans="1:8" x14ac:dyDescent="0.2">
      <c r="A204" s="35">
        <f t="shared" si="3"/>
        <v>1198</v>
      </c>
      <c r="B204" s="34">
        <v>276.56</v>
      </c>
      <c r="C204" s="27"/>
      <c r="H204" s="34"/>
    </row>
    <row r="205" spans="1:8" x14ac:dyDescent="0.2">
      <c r="A205" s="35">
        <f t="shared" si="3"/>
        <v>1199</v>
      </c>
      <c r="B205" s="34">
        <v>276.52999999999997</v>
      </c>
      <c r="C205" s="27"/>
      <c r="H205" s="34"/>
    </row>
    <row r="206" spans="1:8" x14ac:dyDescent="0.2">
      <c r="A206" s="35">
        <v>1200</v>
      </c>
      <c r="B206" s="34">
        <v>276.5</v>
      </c>
      <c r="C206" s="27"/>
      <c r="H206" s="34"/>
    </row>
    <row r="207" spans="1:8" x14ac:dyDescent="0.2">
      <c r="A207" s="35">
        <f t="shared" ref="A207:A255" si="4">SUM(A206+1)</f>
        <v>1201</v>
      </c>
      <c r="B207" s="34">
        <v>276.45</v>
      </c>
      <c r="C207" s="27"/>
      <c r="H207" s="34"/>
    </row>
    <row r="208" spans="1:8" x14ac:dyDescent="0.2">
      <c r="A208" s="35">
        <f t="shared" si="4"/>
        <v>1202</v>
      </c>
      <c r="B208" s="34">
        <v>276.39999999999998</v>
      </c>
      <c r="C208" s="27"/>
      <c r="H208" s="34"/>
    </row>
    <row r="209" spans="1:8" x14ac:dyDescent="0.2">
      <c r="A209" s="35">
        <f t="shared" si="4"/>
        <v>1203</v>
      </c>
      <c r="B209" s="34">
        <v>276.35000000000002</v>
      </c>
      <c r="C209" s="27"/>
      <c r="H209" s="34"/>
    </row>
    <row r="210" spans="1:8" x14ac:dyDescent="0.2">
      <c r="A210" s="35">
        <f t="shared" si="4"/>
        <v>1204</v>
      </c>
      <c r="B210" s="34">
        <v>276.3</v>
      </c>
      <c r="C210" s="27"/>
      <c r="H210" s="34"/>
    </row>
    <row r="211" spans="1:8" x14ac:dyDescent="0.2">
      <c r="A211" s="35">
        <f t="shared" si="4"/>
        <v>1205</v>
      </c>
      <c r="B211" s="34">
        <v>276.25</v>
      </c>
      <c r="C211" s="27"/>
      <c r="H211" s="34"/>
    </row>
    <row r="212" spans="1:8" x14ac:dyDescent="0.2">
      <c r="A212" s="35">
        <f t="shared" si="4"/>
        <v>1206</v>
      </c>
      <c r="B212" s="34">
        <v>276.2</v>
      </c>
      <c r="C212" s="27"/>
      <c r="H212" s="34"/>
    </row>
    <row r="213" spans="1:8" x14ac:dyDescent="0.2">
      <c r="A213" s="35">
        <f t="shared" si="4"/>
        <v>1207</v>
      </c>
      <c r="B213" s="34">
        <v>276.14999999999998</v>
      </c>
      <c r="C213" s="27"/>
      <c r="H213" s="34"/>
    </row>
    <row r="214" spans="1:8" x14ac:dyDescent="0.2">
      <c r="A214" s="35">
        <f t="shared" si="4"/>
        <v>1208</v>
      </c>
      <c r="B214" s="34">
        <v>276.10000000000002</v>
      </c>
      <c r="C214" s="27"/>
      <c r="H214" s="36"/>
    </row>
    <row r="215" spans="1:8" x14ac:dyDescent="0.2">
      <c r="A215" s="35">
        <f t="shared" si="4"/>
        <v>1209</v>
      </c>
      <c r="B215" s="34">
        <v>276.05</v>
      </c>
      <c r="C215" s="27"/>
      <c r="H215" s="34"/>
    </row>
    <row r="216" spans="1:8" x14ac:dyDescent="0.2">
      <c r="A216" s="37">
        <f t="shared" si="4"/>
        <v>1210</v>
      </c>
      <c r="B216" s="36">
        <v>276</v>
      </c>
      <c r="C216" s="27"/>
      <c r="H216" s="34"/>
    </row>
    <row r="217" spans="1:8" x14ac:dyDescent="0.2">
      <c r="A217" s="35">
        <f t="shared" si="4"/>
        <v>1211</v>
      </c>
      <c r="B217" s="34">
        <v>276.06923076923078</v>
      </c>
      <c r="C217" s="27"/>
      <c r="H217" s="34"/>
    </row>
    <row r="218" spans="1:8" x14ac:dyDescent="0.2">
      <c r="A218" s="35">
        <f t="shared" si="4"/>
        <v>1212</v>
      </c>
      <c r="B218" s="34">
        <v>276.13846153846151</v>
      </c>
      <c r="C218" s="27"/>
      <c r="H218" s="34"/>
    </row>
    <row r="219" spans="1:8" x14ac:dyDescent="0.2">
      <c r="A219" s="35">
        <f t="shared" si="4"/>
        <v>1213</v>
      </c>
      <c r="B219" s="34">
        <v>276.2076923076923</v>
      </c>
      <c r="C219" s="27"/>
      <c r="H219" s="34"/>
    </row>
    <row r="220" spans="1:8" x14ac:dyDescent="0.2">
      <c r="A220" s="35">
        <f t="shared" si="4"/>
        <v>1214</v>
      </c>
      <c r="B220" s="34">
        <v>276.27692307692308</v>
      </c>
      <c r="C220" s="27"/>
      <c r="H220" s="34"/>
    </row>
    <row r="221" spans="1:8" x14ac:dyDescent="0.2">
      <c r="A221" s="35">
        <f t="shared" si="4"/>
        <v>1215</v>
      </c>
      <c r="B221" s="34">
        <v>276.34615384615387</v>
      </c>
      <c r="C221" s="27"/>
      <c r="H221" s="34"/>
    </row>
    <row r="222" spans="1:8" x14ac:dyDescent="0.2">
      <c r="A222" s="35">
        <f t="shared" si="4"/>
        <v>1216</v>
      </c>
      <c r="B222" s="34">
        <v>276.4153846153846</v>
      </c>
      <c r="C222" s="27"/>
      <c r="H222" s="34"/>
    </row>
    <row r="223" spans="1:8" x14ac:dyDescent="0.2">
      <c r="A223" s="35">
        <f t="shared" si="4"/>
        <v>1217</v>
      </c>
      <c r="B223" s="34">
        <v>276.48461538461538</v>
      </c>
      <c r="C223" s="27"/>
      <c r="H223" s="34"/>
    </row>
    <row r="224" spans="1:8" x14ac:dyDescent="0.2">
      <c r="A224" s="35">
        <f t="shared" si="4"/>
        <v>1218</v>
      </c>
      <c r="B224" s="34">
        <v>276.55384615384617</v>
      </c>
      <c r="C224" s="27"/>
      <c r="H224" s="34"/>
    </row>
    <row r="225" spans="1:8" x14ac:dyDescent="0.2">
      <c r="A225" s="35">
        <f t="shared" si="4"/>
        <v>1219</v>
      </c>
      <c r="B225" s="34">
        <v>276.62307692307695</v>
      </c>
      <c r="C225" s="27"/>
      <c r="H225" s="34"/>
    </row>
    <row r="226" spans="1:8" x14ac:dyDescent="0.2">
      <c r="A226" s="35">
        <f t="shared" si="4"/>
        <v>1220</v>
      </c>
      <c r="B226" s="34">
        <v>276.69230769230768</v>
      </c>
      <c r="C226" s="27"/>
      <c r="H226" s="34"/>
    </row>
    <row r="227" spans="1:8" x14ac:dyDescent="0.2">
      <c r="A227" s="35">
        <f t="shared" si="4"/>
        <v>1221</v>
      </c>
      <c r="B227" s="34">
        <v>276.76153846153846</v>
      </c>
      <c r="C227" s="27"/>
      <c r="H227" s="34"/>
    </row>
    <row r="228" spans="1:8" x14ac:dyDescent="0.2">
      <c r="A228" s="35">
        <f t="shared" si="4"/>
        <v>1222</v>
      </c>
      <c r="B228" s="34">
        <v>276.83076923076925</v>
      </c>
      <c r="C228" s="27"/>
      <c r="H228" s="34"/>
    </row>
    <row r="229" spans="1:8" x14ac:dyDescent="0.2">
      <c r="A229" s="35">
        <f t="shared" si="4"/>
        <v>1223</v>
      </c>
      <c r="B229" s="34">
        <v>276.89999999999998</v>
      </c>
      <c r="C229" s="27"/>
      <c r="H229" s="34"/>
    </row>
    <row r="230" spans="1:8" x14ac:dyDescent="0.2">
      <c r="A230" s="35">
        <f t="shared" si="4"/>
        <v>1224</v>
      </c>
      <c r="B230" s="34">
        <v>276.96923076923076</v>
      </c>
      <c r="C230" s="27"/>
      <c r="H230" s="34"/>
    </row>
    <row r="231" spans="1:8" x14ac:dyDescent="0.2">
      <c r="A231" s="35">
        <f t="shared" si="4"/>
        <v>1225</v>
      </c>
      <c r="B231" s="34">
        <v>277.03846153846155</v>
      </c>
      <c r="C231" s="27"/>
      <c r="H231" s="34"/>
    </row>
    <row r="232" spans="1:8" x14ac:dyDescent="0.2">
      <c r="A232" s="35">
        <f t="shared" si="4"/>
        <v>1226</v>
      </c>
      <c r="B232" s="34">
        <v>277.10769230769233</v>
      </c>
      <c r="C232" s="27"/>
      <c r="H232" s="34"/>
    </row>
    <row r="233" spans="1:8" x14ac:dyDescent="0.2">
      <c r="A233" s="35">
        <f t="shared" si="4"/>
        <v>1227</v>
      </c>
      <c r="B233" s="34">
        <v>277.17692307692306</v>
      </c>
      <c r="C233" s="27"/>
      <c r="H233" s="34"/>
    </row>
    <row r="234" spans="1:8" x14ac:dyDescent="0.2">
      <c r="A234" s="35">
        <f t="shared" si="4"/>
        <v>1228</v>
      </c>
      <c r="B234" s="34">
        <v>277.24615384615385</v>
      </c>
      <c r="C234" s="27"/>
      <c r="H234" s="34"/>
    </row>
    <row r="235" spans="1:8" x14ac:dyDescent="0.2">
      <c r="A235" s="35">
        <f t="shared" si="4"/>
        <v>1229</v>
      </c>
      <c r="B235" s="34">
        <v>277.31538461538463</v>
      </c>
      <c r="C235" s="27"/>
      <c r="H235" s="34"/>
    </row>
    <row r="236" spans="1:8" x14ac:dyDescent="0.2">
      <c r="A236" s="35">
        <f t="shared" si="4"/>
        <v>1230</v>
      </c>
      <c r="B236" s="34">
        <v>277.38461538461536</v>
      </c>
      <c r="C236" s="27"/>
      <c r="H236" s="34"/>
    </row>
    <row r="237" spans="1:8" x14ac:dyDescent="0.2">
      <c r="A237" s="35">
        <f t="shared" si="4"/>
        <v>1231</v>
      </c>
      <c r="B237" s="34">
        <v>277.45384615384614</v>
      </c>
      <c r="C237" s="27"/>
      <c r="H237" s="34"/>
    </row>
    <row r="238" spans="1:8" x14ac:dyDescent="0.2">
      <c r="A238" s="35">
        <f t="shared" si="4"/>
        <v>1232</v>
      </c>
      <c r="B238" s="34">
        <v>277.52307692307693</v>
      </c>
      <c r="C238" s="27"/>
      <c r="H238" s="34"/>
    </row>
    <row r="239" spans="1:8" x14ac:dyDescent="0.2">
      <c r="A239" s="35">
        <f t="shared" si="4"/>
        <v>1233</v>
      </c>
      <c r="B239" s="34">
        <v>277.59230769230771</v>
      </c>
      <c r="C239" s="27"/>
      <c r="H239" s="34"/>
    </row>
    <row r="240" spans="1:8" x14ac:dyDescent="0.2">
      <c r="A240" s="35">
        <f t="shared" si="4"/>
        <v>1234</v>
      </c>
      <c r="B240" s="34">
        <v>277.66153846153844</v>
      </c>
      <c r="C240" s="27"/>
      <c r="H240" s="34"/>
    </row>
    <row r="241" spans="1:8" x14ac:dyDescent="0.2">
      <c r="A241" s="35">
        <f t="shared" si="4"/>
        <v>1235</v>
      </c>
      <c r="B241" s="34">
        <v>277.73076923076923</v>
      </c>
      <c r="C241" s="27"/>
      <c r="H241" s="34"/>
    </row>
    <row r="242" spans="1:8" x14ac:dyDescent="0.2">
      <c r="A242" s="35">
        <f t="shared" si="4"/>
        <v>1236</v>
      </c>
      <c r="B242" s="34">
        <v>277.8</v>
      </c>
      <c r="C242" s="27"/>
      <c r="H242" s="34"/>
    </row>
    <row r="243" spans="1:8" x14ac:dyDescent="0.2">
      <c r="A243" s="35">
        <f t="shared" si="4"/>
        <v>1237</v>
      </c>
      <c r="B243" s="34">
        <v>277.8692307692308</v>
      </c>
      <c r="C243" s="27"/>
      <c r="H243" s="34"/>
    </row>
    <row r="244" spans="1:8" x14ac:dyDescent="0.2">
      <c r="A244" s="35">
        <f t="shared" si="4"/>
        <v>1238</v>
      </c>
      <c r="B244" s="34">
        <v>277.93846153846152</v>
      </c>
      <c r="C244" s="27"/>
      <c r="H244" s="34"/>
    </row>
    <row r="245" spans="1:8" x14ac:dyDescent="0.2">
      <c r="A245" s="35">
        <f t="shared" si="4"/>
        <v>1239</v>
      </c>
      <c r="B245" s="34">
        <v>278.00769230769231</v>
      </c>
      <c r="C245" s="27"/>
      <c r="H245" s="34"/>
    </row>
    <row r="246" spans="1:8" x14ac:dyDescent="0.2">
      <c r="A246" s="35">
        <f t="shared" si="4"/>
        <v>1240</v>
      </c>
      <c r="B246" s="34">
        <v>278.07692307692309</v>
      </c>
      <c r="C246" s="27"/>
      <c r="H246" s="34"/>
    </row>
    <row r="247" spans="1:8" x14ac:dyDescent="0.2">
      <c r="A247" s="35">
        <f t="shared" si="4"/>
        <v>1241</v>
      </c>
      <c r="B247" s="34">
        <v>278.14615384615382</v>
      </c>
      <c r="C247" s="27"/>
      <c r="H247" s="34"/>
    </row>
    <row r="248" spans="1:8" x14ac:dyDescent="0.2">
      <c r="A248" s="35">
        <f t="shared" si="4"/>
        <v>1242</v>
      </c>
      <c r="B248" s="34">
        <v>278.21538461538461</v>
      </c>
      <c r="C248" s="27"/>
      <c r="H248" s="34"/>
    </row>
    <row r="249" spans="1:8" x14ac:dyDescent="0.2">
      <c r="A249" s="35">
        <f t="shared" si="4"/>
        <v>1243</v>
      </c>
      <c r="B249" s="34">
        <v>278.28461538461539</v>
      </c>
      <c r="C249" s="27"/>
      <c r="H249" s="34"/>
    </row>
    <row r="250" spans="1:8" x14ac:dyDescent="0.2">
      <c r="A250" s="35">
        <f t="shared" si="4"/>
        <v>1244</v>
      </c>
      <c r="B250" s="34">
        <v>278.35384615384618</v>
      </c>
      <c r="C250" s="27"/>
      <c r="H250" s="34"/>
    </row>
    <row r="251" spans="1:8" x14ac:dyDescent="0.2">
      <c r="A251" s="35">
        <f t="shared" si="4"/>
        <v>1245</v>
      </c>
      <c r="B251" s="34">
        <v>278.42307692307691</v>
      </c>
      <c r="C251" s="27"/>
      <c r="H251" s="34"/>
    </row>
    <row r="252" spans="1:8" x14ac:dyDescent="0.2">
      <c r="A252" s="35">
        <f t="shared" si="4"/>
        <v>1246</v>
      </c>
      <c r="B252" s="34">
        <v>278.49230769230769</v>
      </c>
      <c r="C252" s="27"/>
      <c r="H252" s="34"/>
    </row>
    <row r="253" spans="1:8" x14ac:dyDescent="0.2">
      <c r="A253" s="35">
        <f t="shared" si="4"/>
        <v>1247</v>
      </c>
      <c r="B253" s="34">
        <v>278.56153846153848</v>
      </c>
      <c r="C253" s="27"/>
      <c r="H253" s="34"/>
    </row>
    <row r="254" spans="1:8" x14ac:dyDescent="0.2">
      <c r="A254" s="35">
        <f t="shared" si="4"/>
        <v>1248</v>
      </c>
      <c r="B254" s="34">
        <v>278.6307692307692</v>
      </c>
      <c r="C254" s="27"/>
      <c r="H254" s="34"/>
    </row>
    <row r="255" spans="1:8" x14ac:dyDescent="0.2">
      <c r="A255" s="35">
        <f t="shared" si="4"/>
        <v>1249</v>
      </c>
      <c r="B255" s="34">
        <v>278.7</v>
      </c>
      <c r="C255" s="27"/>
      <c r="H255" s="34"/>
    </row>
    <row r="256" spans="1:8" x14ac:dyDescent="0.2">
      <c r="A256" s="35">
        <v>1250</v>
      </c>
      <c r="B256" s="34">
        <v>278.76923076923077</v>
      </c>
      <c r="C256" s="27"/>
      <c r="H256" s="34"/>
    </row>
    <row r="257" spans="1:8" x14ac:dyDescent="0.2">
      <c r="A257" s="35">
        <f t="shared" ref="A257:A305" si="5">SUM(A256+1)</f>
        <v>1251</v>
      </c>
      <c r="B257" s="34">
        <v>278.83846153846156</v>
      </c>
      <c r="C257" s="27"/>
      <c r="H257" s="34"/>
    </row>
    <row r="258" spans="1:8" x14ac:dyDescent="0.2">
      <c r="A258" s="35">
        <f t="shared" si="5"/>
        <v>1252</v>
      </c>
      <c r="B258" s="34">
        <v>278.90769230769229</v>
      </c>
      <c r="C258" s="27"/>
      <c r="H258" s="34"/>
    </row>
    <row r="259" spans="1:8" x14ac:dyDescent="0.2">
      <c r="A259" s="35">
        <f t="shared" si="5"/>
        <v>1253</v>
      </c>
      <c r="B259" s="34">
        <v>278.97692307692307</v>
      </c>
      <c r="C259" s="27"/>
      <c r="H259" s="34"/>
    </row>
    <row r="260" spans="1:8" x14ac:dyDescent="0.2">
      <c r="A260" s="35">
        <f t="shared" si="5"/>
        <v>1254</v>
      </c>
      <c r="B260" s="34">
        <v>279.04615384615386</v>
      </c>
      <c r="C260" s="27"/>
      <c r="H260" s="34"/>
    </row>
    <row r="261" spans="1:8" x14ac:dyDescent="0.2">
      <c r="A261" s="35">
        <f t="shared" si="5"/>
        <v>1255</v>
      </c>
      <c r="B261" s="34">
        <v>279.11538461538464</v>
      </c>
      <c r="C261" s="27"/>
      <c r="H261" s="34"/>
    </row>
    <row r="262" spans="1:8" x14ac:dyDescent="0.2">
      <c r="A262" s="35">
        <f t="shared" si="5"/>
        <v>1256</v>
      </c>
      <c r="B262" s="34">
        <v>279.18461538461537</v>
      </c>
      <c r="C262" s="27"/>
      <c r="H262" s="34"/>
    </row>
    <row r="263" spans="1:8" x14ac:dyDescent="0.2">
      <c r="A263" s="35">
        <f t="shared" si="5"/>
        <v>1257</v>
      </c>
      <c r="B263" s="34">
        <v>279.25384615384615</v>
      </c>
      <c r="C263" s="27"/>
      <c r="H263" s="34"/>
    </row>
    <row r="264" spans="1:8" x14ac:dyDescent="0.2">
      <c r="A264" s="35">
        <f t="shared" si="5"/>
        <v>1258</v>
      </c>
      <c r="B264" s="34">
        <v>279.32307692307694</v>
      </c>
      <c r="C264" s="27"/>
      <c r="H264" s="34"/>
    </row>
    <row r="265" spans="1:8" x14ac:dyDescent="0.2">
      <c r="A265" s="35">
        <f t="shared" si="5"/>
        <v>1259</v>
      </c>
      <c r="B265" s="34">
        <v>279.39230769230767</v>
      </c>
      <c r="C265" s="27"/>
      <c r="H265" s="34"/>
    </row>
    <row r="266" spans="1:8" x14ac:dyDescent="0.2">
      <c r="A266" s="35">
        <f t="shared" si="5"/>
        <v>1260</v>
      </c>
      <c r="B266" s="34">
        <v>279.46153846153845</v>
      </c>
      <c r="C266" s="27"/>
      <c r="H266" s="34"/>
    </row>
    <row r="267" spans="1:8" x14ac:dyDescent="0.2">
      <c r="A267" s="35">
        <f t="shared" si="5"/>
        <v>1261</v>
      </c>
      <c r="B267" s="34">
        <v>279.53076923076924</v>
      </c>
      <c r="C267" s="27"/>
      <c r="H267" s="34"/>
    </row>
    <row r="268" spans="1:8" x14ac:dyDescent="0.2">
      <c r="A268" s="35">
        <f t="shared" si="5"/>
        <v>1262</v>
      </c>
      <c r="B268" s="34">
        <v>279.60000000000002</v>
      </c>
      <c r="C268" s="27"/>
      <c r="H268" s="34"/>
    </row>
    <row r="269" spans="1:8" x14ac:dyDescent="0.2">
      <c r="A269" s="35">
        <f t="shared" si="5"/>
        <v>1263</v>
      </c>
      <c r="B269" s="34">
        <v>279.66923076923075</v>
      </c>
      <c r="C269" s="27"/>
      <c r="H269" s="34"/>
    </row>
    <row r="270" spans="1:8" x14ac:dyDescent="0.2">
      <c r="A270" s="35">
        <f t="shared" si="5"/>
        <v>1264</v>
      </c>
      <c r="B270" s="34">
        <v>279.73846153846154</v>
      </c>
      <c r="C270" s="27"/>
      <c r="H270" s="34"/>
    </row>
    <row r="271" spans="1:8" x14ac:dyDescent="0.2">
      <c r="A271" s="35">
        <f t="shared" si="5"/>
        <v>1265</v>
      </c>
      <c r="B271" s="34">
        <v>279.80769230769232</v>
      </c>
      <c r="C271" s="27"/>
      <c r="H271" s="34"/>
    </row>
    <row r="272" spans="1:8" x14ac:dyDescent="0.2">
      <c r="A272" s="35">
        <f t="shared" si="5"/>
        <v>1266</v>
      </c>
      <c r="B272" s="34">
        <v>279.87692307692305</v>
      </c>
      <c r="C272" s="27"/>
      <c r="H272" s="34"/>
    </row>
    <row r="273" spans="1:8" x14ac:dyDescent="0.2">
      <c r="A273" s="35">
        <f t="shared" si="5"/>
        <v>1267</v>
      </c>
      <c r="B273" s="34">
        <v>279.94615384615383</v>
      </c>
      <c r="C273" s="27"/>
      <c r="H273" s="34"/>
    </row>
    <row r="274" spans="1:8" x14ac:dyDescent="0.2">
      <c r="A274" s="35">
        <f t="shared" si="5"/>
        <v>1268</v>
      </c>
      <c r="B274" s="34">
        <v>280.01538461538462</v>
      </c>
      <c r="C274" s="27"/>
      <c r="H274" s="34"/>
    </row>
    <row r="275" spans="1:8" x14ac:dyDescent="0.2">
      <c r="A275" s="35">
        <f t="shared" si="5"/>
        <v>1269</v>
      </c>
      <c r="B275" s="34">
        <v>280.0846153846154</v>
      </c>
      <c r="C275" s="27"/>
      <c r="H275" s="34"/>
    </row>
    <row r="276" spans="1:8" x14ac:dyDescent="0.2">
      <c r="A276" s="35">
        <f t="shared" si="5"/>
        <v>1270</v>
      </c>
      <c r="B276" s="34">
        <v>280.15384615384613</v>
      </c>
      <c r="C276" s="27"/>
      <c r="H276" s="34"/>
    </row>
    <row r="277" spans="1:8" x14ac:dyDescent="0.2">
      <c r="A277" s="35">
        <f t="shared" si="5"/>
        <v>1271</v>
      </c>
      <c r="B277" s="34">
        <v>280.22307692307692</v>
      </c>
      <c r="C277" s="27"/>
      <c r="H277" s="34"/>
    </row>
    <row r="278" spans="1:8" x14ac:dyDescent="0.2">
      <c r="A278" s="35">
        <f t="shared" si="5"/>
        <v>1272</v>
      </c>
      <c r="B278" s="34">
        <v>280.2923076923077</v>
      </c>
      <c r="C278" s="27"/>
      <c r="H278" s="34"/>
    </row>
    <row r="279" spans="1:8" x14ac:dyDescent="0.2">
      <c r="A279" s="35">
        <f t="shared" si="5"/>
        <v>1273</v>
      </c>
      <c r="B279" s="34">
        <v>280.36153846153849</v>
      </c>
      <c r="C279" s="27"/>
      <c r="H279" s="34"/>
    </row>
    <row r="280" spans="1:8" x14ac:dyDescent="0.2">
      <c r="A280" s="35">
        <f t="shared" si="5"/>
        <v>1274</v>
      </c>
      <c r="B280" s="34">
        <v>280.43076923076922</v>
      </c>
      <c r="C280" s="27"/>
      <c r="H280" s="34"/>
    </row>
    <row r="281" spans="1:8" x14ac:dyDescent="0.2">
      <c r="A281" s="35">
        <f t="shared" si="5"/>
        <v>1275</v>
      </c>
      <c r="B281" s="34">
        <v>280.5</v>
      </c>
      <c r="C281" s="27"/>
      <c r="H281" s="34"/>
    </row>
    <row r="282" spans="1:8" x14ac:dyDescent="0.2">
      <c r="A282" s="35">
        <f t="shared" si="5"/>
        <v>1276</v>
      </c>
      <c r="B282" s="34">
        <v>280.56923076923078</v>
      </c>
      <c r="C282" s="27"/>
      <c r="H282" s="34"/>
    </row>
    <row r="283" spans="1:8" x14ac:dyDescent="0.2">
      <c r="A283" s="35">
        <f t="shared" si="5"/>
        <v>1277</v>
      </c>
      <c r="B283" s="34">
        <v>280.63846153846151</v>
      </c>
      <c r="C283" s="27"/>
      <c r="H283" s="34"/>
    </row>
    <row r="284" spans="1:8" x14ac:dyDescent="0.2">
      <c r="A284" s="35">
        <f t="shared" si="5"/>
        <v>1278</v>
      </c>
      <c r="B284" s="34">
        <v>280.7076923076923</v>
      </c>
      <c r="C284" s="27"/>
      <c r="H284" s="34"/>
    </row>
    <row r="285" spans="1:8" x14ac:dyDescent="0.2">
      <c r="A285" s="35">
        <f t="shared" si="5"/>
        <v>1279</v>
      </c>
      <c r="B285" s="34">
        <v>280.77692307692308</v>
      </c>
      <c r="C285" s="27"/>
      <c r="H285" s="34"/>
    </row>
    <row r="286" spans="1:8" x14ac:dyDescent="0.2">
      <c r="A286" s="35">
        <f t="shared" si="5"/>
        <v>1280</v>
      </c>
      <c r="B286" s="34">
        <v>280.84615384615387</v>
      </c>
      <c r="C286" s="27"/>
      <c r="H286" s="34"/>
    </row>
    <row r="287" spans="1:8" x14ac:dyDescent="0.2">
      <c r="A287" s="35">
        <f t="shared" si="5"/>
        <v>1281</v>
      </c>
      <c r="B287" s="34">
        <v>280.9153846153846</v>
      </c>
      <c r="C287" s="27"/>
      <c r="H287" s="34"/>
    </row>
    <row r="288" spans="1:8" x14ac:dyDescent="0.2">
      <c r="A288" s="35">
        <f t="shared" si="5"/>
        <v>1282</v>
      </c>
      <c r="B288" s="34">
        <v>280.98461538461538</v>
      </c>
      <c r="C288" s="27"/>
      <c r="H288" s="34"/>
    </row>
    <row r="289" spans="1:8" x14ac:dyDescent="0.2">
      <c r="A289" s="35">
        <f t="shared" si="5"/>
        <v>1283</v>
      </c>
      <c r="B289" s="34">
        <v>281.05384615384617</v>
      </c>
      <c r="C289" s="27"/>
      <c r="H289" s="34"/>
    </row>
    <row r="290" spans="1:8" x14ac:dyDescent="0.2">
      <c r="A290" s="35">
        <f t="shared" si="5"/>
        <v>1284</v>
      </c>
      <c r="B290" s="34">
        <v>281.12307692307689</v>
      </c>
      <c r="C290" s="27"/>
      <c r="H290" s="34"/>
    </row>
    <row r="291" spans="1:8" x14ac:dyDescent="0.2">
      <c r="A291" s="35">
        <f t="shared" si="5"/>
        <v>1285</v>
      </c>
      <c r="B291" s="34">
        <v>281.19230769230768</v>
      </c>
      <c r="C291" s="27"/>
      <c r="H291" s="34"/>
    </row>
    <row r="292" spans="1:8" x14ac:dyDescent="0.2">
      <c r="A292" s="35">
        <f t="shared" si="5"/>
        <v>1286</v>
      </c>
      <c r="B292" s="34">
        <v>281.26153846153846</v>
      </c>
      <c r="C292" s="27"/>
      <c r="H292" s="34"/>
    </row>
    <row r="293" spans="1:8" x14ac:dyDescent="0.2">
      <c r="A293" s="35">
        <f t="shared" si="5"/>
        <v>1287</v>
      </c>
      <c r="B293" s="34">
        <v>281.33076923076925</v>
      </c>
      <c r="C293" s="27"/>
      <c r="H293" s="34"/>
    </row>
    <row r="294" spans="1:8" x14ac:dyDescent="0.2">
      <c r="A294" s="35">
        <f t="shared" si="5"/>
        <v>1288</v>
      </c>
      <c r="B294" s="34">
        <v>281.39999999999998</v>
      </c>
      <c r="C294" s="27"/>
      <c r="H294" s="34"/>
    </row>
    <row r="295" spans="1:8" x14ac:dyDescent="0.2">
      <c r="A295" s="35">
        <f t="shared" si="5"/>
        <v>1289</v>
      </c>
      <c r="B295" s="34">
        <v>281.46923076923076</v>
      </c>
      <c r="C295" s="27"/>
      <c r="H295" s="34"/>
    </row>
    <row r="296" spans="1:8" x14ac:dyDescent="0.2">
      <c r="A296" s="35">
        <f t="shared" si="5"/>
        <v>1290</v>
      </c>
      <c r="B296" s="34">
        <v>281.53846153846155</v>
      </c>
      <c r="C296" s="27"/>
      <c r="H296" s="34"/>
    </row>
    <row r="297" spans="1:8" x14ac:dyDescent="0.2">
      <c r="A297" s="35">
        <f t="shared" si="5"/>
        <v>1291</v>
      </c>
      <c r="B297" s="34">
        <v>281.60769230769233</v>
      </c>
      <c r="C297" s="27"/>
      <c r="H297" s="34"/>
    </row>
    <row r="298" spans="1:8" x14ac:dyDescent="0.2">
      <c r="A298" s="35">
        <f t="shared" si="5"/>
        <v>1292</v>
      </c>
      <c r="B298" s="34">
        <v>281.67692307692306</v>
      </c>
      <c r="C298" s="27"/>
      <c r="H298" s="34"/>
    </row>
    <row r="299" spans="1:8" x14ac:dyDescent="0.2">
      <c r="A299" s="35">
        <f t="shared" si="5"/>
        <v>1293</v>
      </c>
      <c r="B299" s="34">
        <v>281.74615384615385</v>
      </c>
      <c r="C299" s="27"/>
      <c r="H299" s="34"/>
    </row>
    <row r="300" spans="1:8" x14ac:dyDescent="0.2">
      <c r="A300" s="35">
        <f t="shared" si="5"/>
        <v>1294</v>
      </c>
      <c r="B300" s="34">
        <v>281.81538461538463</v>
      </c>
      <c r="C300" s="27"/>
      <c r="H300" s="34"/>
    </row>
    <row r="301" spans="1:8" x14ac:dyDescent="0.2">
      <c r="A301" s="35">
        <f t="shared" si="5"/>
        <v>1295</v>
      </c>
      <c r="B301" s="34">
        <v>281.88461538461536</v>
      </c>
      <c r="C301" s="27"/>
      <c r="H301" s="34"/>
    </row>
    <row r="302" spans="1:8" x14ac:dyDescent="0.2">
      <c r="A302" s="35">
        <f t="shared" si="5"/>
        <v>1296</v>
      </c>
      <c r="B302" s="34">
        <v>281.95384615384614</v>
      </c>
      <c r="C302" s="27"/>
      <c r="H302" s="34"/>
    </row>
    <row r="303" spans="1:8" x14ac:dyDescent="0.2">
      <c r="A303" s="35">
        <f t="shared" si="5"/>
        <v>1297</v>
      </c>
      <c r="B303" s="34">
        <v>282.02307692307693</v>
      </c>
      <c r="C303" s="27"/>
      <c r="H303" s="34"/>
    </row>
    <row r="304" spans="1:8" x14ac:dyDescent="0.2">
      <c r="A304" s="35">
        <f t="shared" si="5"/>
        <v>1298</v>
      </c>
      <c r="B304" s="34">
        <v>282.09230769230771</v>
      </c>
      <c r="C304" s="27"/>
      <c r="H304" s="34"/>
    </row>
    <row r="305" spans="1:8" x14ac:dyDescent="0.2">
      <c r="A305" s="35">
        <f t="shared" si="5"/>
        <v>1299</v>
      </c>
      <c r="B305" s="34">
        <v>282.16153846153844</v>
      </c>
      <c r="C305" s="27"/>
      <c r="H305" s="34"/>
    </row>
    <row r="306" spans="1:8" x14ac:dyDescent="0.2">
      <c r="A306" s="35">
        <v>1300</v>
      </c>
      <c r="B306" s="34">
        <v>282.23076923076923</v>
      </c>
      <c r="C306" s="27"/>
      <c r="H306" s="34"/>
    </row>
    <row r="307" spans="1:8" x14ac:dyDescent="0.2">
      <c r="A307" s="35">
        <f t="shared" ref="A307:A355" si="6">SUM(A306+1)</f>
        <v>1301</v>
      </c>
      <c r="B307" s="34">
        <v>282.3</v>
      </c>
      <c r="C307" s="27"/>
      <c r="H307" s="34"/>
    </row>
    <row r="308" spans="1:8" x14ac:dyDescent="0.2">
      <c r="A308" s="35">
        <f t="shared" si="6"/>
        <v>1302</v>
      </c>
      <c r="B308" s="34">
        <v>282.36923076923074</v>
      </c>
      <c r="C308" s="27"/>
      <c r="H308" s="34"/>
    </row>
    <row r="309" spans="1:8" x14ac:dyDescent="0.2">
      <c r="A309" s="35">
        <f t="shared" si="6"/>
        <v>1303</v>
      </c>
      <c r="B309" s="34">
        <v>282.43846153846152</v>
      </c>
      <c r="C309" s="27"/>
      <c r="H309" s="34"/>
    </row>
    <row r="310" spans="1:8" x14ac:dyDescent="0.2">
      <c r="A310" s="35">
        <f t="shared" si="6"/>
        <v>1304</v>
      </c>
      <c r="B310" s="34">
        <v>282.50769230769231</v>
      </c>
      <c r="C310" s="27"/>
      <c r="H310" s="34"/>
    </row>
    <row r="311" spans="1:8" x14ac:dyDescent="0.2">
      <c r="A311" s="35">
        <f t="shared" si="6"/>
        <v>1305</v>
      </c>
      <c r="B311" s="34">
        <v>282.57692307692309</v>
      </c>
      <c r="C311" s="27"/>
      <c r="H311" s="34"/>
    </row>
    <row r="312" spans="1:8" x14ac:dyDescent="0.2">
      <c r="A312" s="35">
        <f t="shared" si="6"/>
        <v>1306</v>
      </c>
      <c r="B312" s="34">
        <v>282.64615384615382</v>
      </c>
      <c r="C312" s="27"/>
      <c r="H312" s="34"/>
    </row>
    <row r="313" spans="1:8" x14ac:dyDescent="0.2">
      <c r="A313" s="35">
        <f t="shared" si="6"/>
        <v>1307</v>
      </c>
      <c r="B313" s="34">
        <v>282.71538461538461</v>
      </c>
      <c r="C313" s="27"/>
      <c r="H313" s="34"/>
    </row>
    <row r="314" spans="1:8" x14ac:dyDescent="0.2">
      <c r="A314" s="35">
        <f t="shared" si="6"/>
        <v>1308</v>
      </c>
      <c r="B314" s="34">
        <v>282.78461538461539</v>
      </c>
      <c r="C314" s="27"/>
      <c r="H314" s="34"/>
    </row>
    <row r="315" spans="1:8" x14ac:dyDescent="0.2">
      <c r="A315" s="35">
        <f t="shared" si="6"/>
        <v>1309</v>
      </c>
      <c r="B315" s="34">
        <v>282.85384615384618</v>
      </c>
      <c r="C315" s="27"/>
      <c r="H315" s="34"/>
    </row>
    <row r="316" spans="1:8" x14ac:dyDescent="0.2">
      <c r="A316" s="35">
        <f t="shared" si="6"/>
        <v>1310</v>
      </c>
      <c r="B316" s="34">
        <v>282.92307692307691</v>
      </c>
      <c r="C316" s="27"/>
      <c r="H316" s="34"/>
    </row>
    <row r="317" spans="1:8" x14ac:dyDescent="0.2">
      <c r="A317" s="35">
        <f t="shared" si="6"/>
        <v>1311</v>
      </c>
      <c r="B317" s="34">
        <v>282.99230769230769</v>
      </c>
      <c r="C317" s="27"/>
      <c r="H317" s="34"/>
    </row>
    <row r="318" spans="1:8" x14ac:dyDescent="0.2">
      <c r="A318" s="35">
        <f t="shared" si="6"/>
        <v>1312</v>
      </c>
      <c r="B318" s="34">
        <v>283.06153846153848</v>
      </c>
      <c r="C318" s="27"/>
      <c r="H318" s="34"/>
    </row>
    <row r="319" spans="1:8" x14ac:dyDescent="0.2">
      <c r="A319" s="35">
        <f t="shared" si="6"/>
        <v>1313</v>
      </c>
      <c r="B319" s="34">
        <v>283.1307692307692</v>
      </c>
      <c r="C319" s="27"/>
      <c r="H319" s="34"/>
    </row>
    <row r="320" spans="1:8" x14ac:dyDescent="0.2">
      <c r="A320" s="35">
        <f t="shared" si="6"/>
        <v>1314</v>
      </c>
      <c r="B320" s="34">
        <v>283.2</v>
      </c>
      <c r="C320" s="27"/>
      <c r="H320" s="34"/>
    </row>
    <row r="321" spans="1:8" x14ac:dyDescent="0.2">
      <c r="A321" s="35">
        <f t="shared" si="6"/>
        <v>1315</v>
      </c>
      <c r="B321" s="34">
        <v>283.26923076923077</v>
      </c>
      <c r="C321" s="27"/>
      <c r="H321" s="34"/>
    </row>
    <row r="322" spans="1:8" x14ac:dyDescent="0.2">
      <c r="A322" s="35">
        <f t="shared" si="6"/>
        <v>1316</v>
      </c>
      <c r="B322" s="34">
        <v>283.33846153846156</v>
      </c>
      <c r="C322" s="27"/>
      <c r="H322" s="34"/>
    </row>
    <row r="323" spans="1:8" x14ac:dyDescent="0.2">
      <c r="A323" s="35">
        <f t="shared" si="6"/>
        <v>1317</v>
      </c>
      <c r="B323" s="34">
        <v>283.40769230769229</v>
      </c>
      <c r="C323" s="27"/>
      <c r="H323" s="34"/>
    </row>
    <row r="324" spans="1:8" x14ac:dyDescent="0.2">
      <c r="A324" s="35">
        <f t="shared" si="6"/>
        <v>1318</v>
      </c>
      <c r="B324" s="34">
        <v>283.47692307692307</v>
      </c>
      <c r="C324" s="27"/>
      <c r="H324" s="34"/>
    </row>
    <row r="325" spans="1:8" x14ac:dyDescent="0.2">
      <c r="A325" s="35">
        <f t="shared" si="6"/>
        <v>1319</v>
      </c>
      <c r="B325" s="34">
        <v>283.54615384615386</v>
      </c>
      <c r="C325" s="27"/>
      <c r="H325" s="34"/>
    </row>
    <row r="326" spans="1:8" x14ac:dyDescent="0.2">
      <c r="A326" s="35">
        <f t="shared" si="6"/>
        <v>1320</v>
      </c>
      <c r="B326" s="34">
        <v>283.61538461538464</v>
      </c>
      <c r="C326" s="27"/>
      <c r="H326" s="34"/>
    </row>
    <row r="327" spans="1:8" x14ac:dyDescent="0.2">
      <c r="A327" s="35">
        <f t="shared" si="6"/>
        <v>1321</v>
      </c>
      <c r="B327" s="34">
        <v>283.68461538461537</v>
      </c>
      <c r="C327" s="27"/>
      <c r="H327" s="34"/>
    </row>
    <row r="328" spans="1:8" x14ac:dyDescent="0.2">
      <c r="A328" s="35">
        <f t="shared" si="6"/>
        <v>1322</v>
      </c>
      <c r="B328" s="34">
        <v>283.75384615384615</v>
      </c>
      <c r="C328" s="27"/>
      <c r="H328" s="34"/>
    </row>
    <row r="329" spans="1:8" x14ac:dyDescent="0.2">
      <c r="A329" s="35">
        <f t="shared" si="6"/>
        <v>1323</v>
      </c>
      <c r="B329" s="34">
        <v>283.82307692307694</v>
      </c>
      <c r="C329" s="27"/>
      <c r="H329" s="34"/>
    </row>
    <row r="330" spans="1:8" x14ac:dyDescent="0.2">
      <c r="A330" s="35">
        <f t="shared" si="6"/>
        <v>1324</v>
      </c>
      <c r="B330" s="34">
        <v>283.89230769230767</v>
      </c>
      <c r="C330" s="27"/>
      <c r="H330" s="34"/>
    </row>
    <row r="331" spans="1:8" x14ac:dyDescent="0.2">
      <c r="A331" s="35">
        <f t="shared" si="6"/>
        <v>1325</v>
      </c>
      <c r="B331" s="34">
        <v>283.96153846153845</v>
      </c>
      <c r="C331" s="27"/>
      <c r="H331" s="34"/>
    </row>
    <row r="332" spans="1:8" x14ac:dyDescent="0.2">
      <c r="A332" s="35">
        <f t="shared" si="6"/>
        <v>1326</v>
      </c>
      <c r="B332" s="34">
        <v>284.03076923076924</v>
      </c>
      <c r="C332" s="27"/>
      <c r="H332" s="34"/>
    </row>
    <row r="333" spans="1:8" x14ac:dyDescent="0.2">
      <c r="A333" s="35">
        <f t="shared" si="6"/>
        <v>1327</v>
      </c>
      <c r="B333" s="34">
        <v>284.10000000000002</v>
      </c>
      <c r="C333" s="27"/>
      <c r="H333" s="34"/>
    </row>
    <row r="334" spans="1:8" x14ac:dyDescent="0.2">
      <c r="A334" s="35">
        <f t="shared" si="6"/>
        <v>1328</v>
      </c>
      <c r="B334" s="34">
        <v>284.16923076923075</v>
      </c>
      <c r="C334" s="27"/>
      <c r="H334" s="34"/>
    </row>
    <row r="335" spans="1:8" x14ac:dyDescent="0.2">
      <c r="A335" s="35">
        <f t="shared" si="6"/>
        <v>1329</v>
      </c>
      <c r="B335" s="34">
        <v>284.23846153846154</v>
      </c>
      <c r="C335" s="27"/>
      <c r="H335" s="34"/>
    </row>
    <row r="336" spans="1:8" x14ac:dyDescent="0.2">
      <c r="A336" s="35">
        <f t="shared" si="6"/>
        <v>1330</v>
      </c>
      <c r="B336" s="34">
        <v>284.30769230769232</v>
      </c>
      <c r="C336" s="27"/>
      <c r="H336" s="34"/>
    </row>
    <row r="337" spans="1:8" x14ac:dyDescent="0.2">
      <c r="A337" s="35">
        <f t="shared" si="6"/>
        <v>1331</v>
      </c>
      <c r="B337" s="34">
        <v>284.37692307692305</v>
      </c>
      <c r="C337" s="27"/>
      <c r="H337" s="34"/>
    </row>
    <row r="338" spans="1:8" x14ac:dyDescent="0.2">
      <c r="A338" s="35">
        <f t="shared" si="6"/>
        <v>1332</v>
      </c>
      <c r="B338" s="34">
        <v>284.44615384615383</v>
      </c>
      <c r="C338" s="27"/>
      <c r="H338" s="34"/>
    </row>
    <row r="339" spans="1:8" x14ac:dyDescent="0.2">
      <c r="A339" s="35">
        <f t="shared" si="6"/>
        <v>1333</v>
      </c>
      <c r="B339" s="34">
        <v>284.51538461538462</v>
      </c>
      <c r="C339" s="27"/>
      <c r="H339" s="34"/>
    </row>
    <row r="340" spans="1:8" x14ac:dyDescent="0.2">
      <c r="A340" s="35">
        <f t="shared" si="6"/>
        <v>1334</v>
      </c>
      <c r="B340" s="34">
        <v>284.5846153846154</v>
      </c>
      <c r="C340" s="27"/>
      <c r="H340" s="34"/>
    </row>
    <row r="341" spans="1:8" x14ac:dyDescent="0.2">
      <c r="A341" s="35">
        <f t="shared" si="6"/>
        <v>1335</v>
      </c>
      <c r="B341" s="34">
        <v>284.65384615384613</v>
      </c>
      <c r="C341" s="27"/>
      <c r="H341" s="34"/>
    </row>
    <row r="342" spans="1:8" x14ac:dyDescent="0.2">
      <c r="A342" s="35">
        <f t="shared" si="6"/>
        <v>1336</v>
      </c>
      <c r="B342" s="34">
        <v>284.72307692307692</v>
      </c>
      <c r="C342" s="27"/>
      <c r="H342" s="34"/>
    </row>
    <row r="343" spans="1:8" x14ac:dyDescent="0.2">
      <c r="A343" s="35">
        <f t="shared" si="6"/>
        <v>1337</v>
      </c>
      <c r="B343" s="34">
        <v>284.7923076923077</v>
      </c>
      <c r="C343" s="27"/>
      <c r="H343" s="34"/>
    </row>
    <row r="344" spans="1:8" x14ac:dyDescent="0.2">
      <c r="A344" s="35">
        <f t="shared" si="6"/>
        <v>1338</v>
      </c>
      <c r="B344" s="34">
        <v>284.86153846153843</v>
      </c>
      <c r="C344" s="27"/>
      <c r="H344" s="36"/>
    </row>
    <row r="345" spans="1:8" x14ac:dyDescent="0.2">
      <c r="A345" s="35">
        <f t="shared" si="6"/>
        <v>1339</v>
      </c>
      <c r="B345" s="34">
        <v>284.93076923076922</v>
      </c>
      <c r="C345" s="27"/>
      <c r="H345" s="34"/>
    </row>
    <row r="346" spans="1:8" x14ac:dyDescent="0.2">
      <c r="A346" s="37">
        <f t="shared" si="6"/>
        <v>1340</v>
      </c>
      <c r="B346" s="36">
        <v>285</v>
      </c>
      <c r="C346" s="27"/>
      <c r="H346" s="34"/>
    </row>
    <row r="347" spans="1:8" x14ac:dyDescent="0.2">
      <c r="A347" s="35">
        <f t="shared" si="6"/>
        <v>1341</v>
      </c>
      <c r="B347" s="34">
        <v>285</v>
      </c>
      <c r="C347" s="27"/>
      <c r="H347" s="34"/>
    </row>
    <row r="348" spans="1:8" x14ac:dyDescent="0.2">
      <c r="A348" s="35">
        <f t="shared" si="6"/>
        <v>1342</v>
      </c>
      <c r="B348" s="34">
        <v>285</v>
      </c>
      <c r="C348" s="27"/>
      <c r="H348" s="34"/>
    </row>
    <row r="349" spans="1:8" x14ac:dyDescent="0.2">
      <c r="A349" s="35">
        <f t="shared" si="6"/>
        <v>1343</v>
      </c>
      <c r="B349" s="34">
        <v>285</v>
      </c>
      <c r="C349" s="27"/>
      <c r="H349" s="34"/>
    </row>
    <row r="350" spans="1:8" x14ac:dyDescent="0.2">
      <c r="A350" s="35">
        <f t="shared" si="6"/>
        <v>1344</v>
      </c>
      <c r="B350" s="34">
        <v>285</v>
      </c>
      <c r="C350" s="27"/>
      <c r="H350" s="34"/>
    </row>
    <row r="351" spans="1:8" x14ac:dyDescent="0.2">
      <c r="A351" s="35">
        <f t="shared" si="6"/>
        <v>1345</v>
      </c>
      <c r="B351" s="34">
        <v>285</v>
      </c>
      <c r="C351" s="27"/>
      <c r="H351" s="34"/>
    </row>
    <row r="352" spans="1:8" x14ac:dyDescent="0.2">
      <c r="A352" s="35">
        <f t="shared" si="6"/>
        <v>1346</v>
      </c>
      <c r="B352" s="34">
        <v>285</v>
      </c>
      <c r="C352" s="27"/>
      <c r="H352" s="34"/>
    </row>
    <row r="353" spans="1:8" x14ac:dyDescent="0.2">
      <c r="A353" s="35">
        <f t="shared" si="6"/>
        <v>1347</v>
      </c>
      <c r="B353" s="34">
        <v>285</v>
      </c>
      <c r="C353" s="27"/>
      <c r="H353" s="34"/>
    </row>
    <row r="354" spans="1:8" x14ac:dyDescent="0.2">
      <c r="A354" s="35">
        <f t="shared" si="6"/>
        <v>1348</v>
      </c>
      <c r="B354" s="34">
        <v>285</v>
      </c>
      <c r="C354" s="27"/>
      <c r="H354" s="34"/>
    </row>
    <row r="355" spans="1:8" x14ac:dyDescent="0.2">
      <c r="A355" s="35">
        <f t="shared" si="6"/>
        <v>1349</v>
      </c>
      <c r="B355" s="34">
        <v>285</v>
      </c>
      <c r="C355" s="27"/>
      <c r="H355" s="34"/>
    </row>
    <row r="356" spans="1:8" x14ac:dyDescent="0.2">
      <c r="A356" s="35">
        <v>1350</v>
      </c>
      <c r="B356" s="34">
        <v>285</v>
      </c>
      <c r="C356" s="27"/>
      <c r="H356" s="34"/>
    </row>
    <row r="357" spans="1:8" x14ac:dyDescent="0.2">
      <c r="A357" s="35">
        <f t="shared" ref="A357:A405" si="7">SUM(A356+1)</f>
        <v>1351</v>
      </c>
      <c r="B357" s="34">
        <v>284.94285714285712</v>
      </c>
      <c r="C357" s="27"/>
      <c r="H357" s="34"/>
    </row>
    <row r="358" spans="1:8" x14ac:dyDescent="0.2">
      <c r="A358" s="35">
        <f t="shared" si="7"/>
        <v>1352</v>
      </c>
      <c r="B358" s="34">
        <v>284.8857142857143</v>
      </c>
      <c r="C358" s="27"/>
      <c r="H358" s="34"/>
    </row>
    <row r="359" spans="1:8" x14ac:dyDescent="0.2">
      <c r="A359" s="35">
        <f t="shared" si="7"/>
        <v>1353</v>
      </c>
      <c r="B359" s="34">
        <v>284.82857142857142</v>
      </c>
      <c r="C359" s="27"/>
      <c r="H359" s="34"/>
    </row>
    <row r="360" spans="1:8" x14ac:dyDescent="0.2">
      <c r="A360" s="35">
        <f t="shared" si="7"/>
        <v>1354</v>
      </c>
      <c r="B360" s="34">
        <v>284.77142857142854</v>
      </c>
      <c r="C360" s="27"/>
      <c r="H360" s="34"/>
    </row>
    <row r="361" spans="1:8" x14ac:dyDescent="0.2">
      <c r="A361" s="35">
        <f t="shared" si="7"/>
        <v>1355</v>
      </c>
      <c r="B361" s="34">
        <v>284.71428571428572</v>
      </c>
      <c r="C361" s="27"/>
      <c r="H361" s="34"/>
    </row>
    <row r="362" spans="1:8" x14ac:dyDescent="0.2">
      <c r="A362" s="35">
        <f t="shared" si="7"/>
        <v>1356</v>
      </c>
      <c r="B362" s="34">
        <v>284.65714285714284</v>
      </c>
      <c r="C362" s="27"/>
      <c r="H362" s="34"/>
    </row>
    <row r="363" spans="1:8" x14ac:dyDescent="0.2">
      <c r="A363" s="35">
        <f t="shared" si="7"/>
        <v>1357</v>
      </c>
      <c r="B363" s="34">
        <v>284.60000000000002</v>
      </c>
      <c r="C363" s="27"/>
      <c r="H363" s="34"/>
    </row>
    <row r="364" spans="1:8" x14ac:dyDescent="0.2">
      <c r="A364" s="35">
        <f t="shared" si="7"/>
        <v>1358</v>
      </c>
      <c r="B364" s="34">
        <v>284.54285714285714</v>
      </c>
      <c r="C364" s="27"/>
      <c r="H364" s="34"/>
    </row>
    <row r="365" spans="1:8" x14ac:dyDescent="0.2">
      <c r="A365" s="35">
        <f t="shared" si="7"/>
        <v>1359</v>
      </c>
      <c r="B365" s="34">
        <v>284.48571428571427</v>
      </c>
      <c r="C365" s="27"/>
      <c r="H365" s="34"/>
    </row>
    <row r="366" spans="1:8" x14ac:dyDescent="0.2">
      <c r="A366" s="35">
        <f t="shared" si="7"/>
        <v>1360</v>
      </c>
      <c r="B366" s="34">
        <v>284.42857142857144</v>
      </c>
      <c r="C366" s="27"/>
      <c r="H366" s="34"/>
    </row>
    <row r="367" spans="1:8" x14ac:dyDescent="0.2">
      <c r="A367" s="35">
        <f t="shared" si="7"/>
        <v>1361</v>
      </c>
      <c r="B367" s="34">
        <v>284.37142857142857</v>
      </c>
      <c r="C367" s="27"/>
      <c r="H367" s="34"/>
    </row>
    <row r="368" spans="1:8" x14ac:dyDescent="0.2">
      <c r="A368" s="35">
        <f t="shared" si="7"/>
        <v>1362</v>
      </c>
      <c r="B368" s="34">
        <v>284.31428571428569</v>
      </c>
      <c r="C368" s="27"/>
      <c r="H368" s="34"/>
    </row>
    <row r="369" spans="1:8" x14ac:dyDescent="0.2">
      <c r="A369" s="35">
        <f t="shared" si="7"/>
        <v>1363</v>
      </c>
      <c r="B369" s="34">
        <v>284.25714285714287</v>
      </c>
      <c r="C369" s="27"/>
      <c r="H369" s="34"/>
    </row>
    <row r="370" spans="1:8" x14ac:dyDescent="0.2">
      <c r="A370" s="35">
        <f t="shared" si="7"/>
        <v>1364</v>
      </c>
      <c r="B370" s="34">
        <v>284.2</v>
      </c>
      <c r="C370" s="27"/>
      <c r="H370" s="34"/>
    </row>
    <row r="371" spans="1:8" x14ac:dyDescent="0.2">
      <c r="A371" s="35">
        <f t="shared" si="7"/>
        <v>1365</v>
      </c>
      <c r="B371" s="34">
        <v>284.14285714285717</v>
      </c>
      <c r="C371" s="27"/>
      <c r="H371" s="34"/>
    </row>
    <row r="372" spans="1:8" x14ac:dyDescent="0.2">
      <c r="A372" s="35">
        <f t="shared" si="7"/>
        <v>1366</v>
      </c>
      <c r="B372" s="34">
        <v>284.08571428571429</v>
      </c>
      <c r="C372" s="27"/>
      <c r="H372" s="34"/>
    </row>
    <row r="373" spans="1:8" x14ac:dyDescent="0.2">
      <c r="A373" s="35">
        <f t="shared" si="7"/>
        <v>1367</v>
      </c>
      <c r="B373" s="34">
        <v>284.02857142857141</v>
      </c>
      <c r="C373" s="27"/>
      <c r="H373" s="34"/>
    </row>
    <row r="374" spans="1:8" x14ac:dyDescent="0.2">
      <c r="A374" s="35">
        <f t="shared" si="7"/>
        <v>1368</v>
      </c>
      <c r="B374" s="34">
        <v>283.97142857142859</v>
      </c>
      <c r="C374" s="27"/>
      <c r="H374" s="34"/>
    </row>
    <row r="375" spans="1:8" x14ac:dyDescent="0.2">
      <c r="A375" s="35">
        <f t="shared" si="7"/>
        <v>1369</v>
      </c>
      <c r="B375" s="34">
        <v>283.91428571428571</v>
      </c>
      <c r="C375" s="27"/>
      <c r="H375" s="34"/>
    </row>
    <row r="376" spans="1:8" x14ac:dyDescent="0.2">
      <c r="A376" s="35">
        <f t="shared" si="7"/>
        <v>1370</v>
      </c>
      <c r="B376" s="34">
        <v>283.85714285714283</v>
      </c>
      <c r="C376" s="27"/>
      <c r="H376" s="34"/>
    </row>
    <row r="377" spans="1:8" x14ac:dyDescent="0.2">
      <c r="A377" s="35">
        <f t="shared" si="7"/>
        <v>1371</v>
      </c>
      <c r="B377" s="34">
        <v>283.8</v>
      </c>
      <c r="C377" s="27"/>
      <c r="H377" s="34"/>
    </row>
    <row r="378" spans="1:8" x14ac:dyDescent="0.2">
      <c r="A378" s="35">
        <f t="shared" si="7"/>
        <v>1372</v>
      </c>
      <c r="B378" s="34">
        <v>283.74285714285713</v>
      </c>
      <c r="C378" s="27"/>
      <c r="H378" s="34"/>
    </row>
    <row r="379" spans="1:8" x14ac:dyDescent="0.2">
      <c r="A379" s="35">
        <f t="shared" si="7"/>
        <v>1373</v>
      </c>
      <c r="B379" s="34">
        <v>283.68571428571431</v>
      </c>
      <c r="C379" s="27"/>
      <c r="H379" s="34"/>
    </row>
    <row r="380" spans="1:8" x14ac:dyDescent="0.2">
      <c r="A380" s="35">
        <f t="shared" si="7"/>
        <v>1374</v>
      </c>
      <c r="B380" s="34">
        <v>283.62857142857143</v>
      </c>
      <c r="C380" s="27"/>
      <c r="H380" s="34"/>
    </row>
    <row r="381" spans="1:8" x14ac:dyDescent="0.2">
      <c r="A381" s="35">
        <f t="shared" si="7"/>
        <v>1375</v>
      </c>
      <c r="B381" s="34">
        <v>283.57142857142856</v>
      </c>
      <c r="C381" s="27"/>
      <c r="H381" s="34"/>
    </row>
    <row r="382" spans="1:8" x14ac:dyDescent="0.2">
      <c r="A382" s="35">
        <f t="shared" si="7"/>
        <v>1376</v>
      </c>
      <c r="B382" s="34">
        <v>283.51428571428573</v>
      </c>
      <c r="C382" s="27"/>
      <c r="H382" s="34"/>
    </row>
    <row r="383" spans="1:8" x14ac:dyDescent="0.2">
      <c r="A383" s="35">
        <f t="shared" si="7"/>
        <v>1377</v>
      </c>
      <c r="B383" s="34">
        <v>283.45714285714286</v>
      </c>
      <c r="C383" s="27"/>
      <c r="H383" s="34"/>
    </row>
    <row r="384" spans="1:8" x14ac:dyDescent="0.2">
      <c r="A384" s="35">
        <f t="shared" si="7"/>
        <v>1378</v>
      </c>
      <c r="B384" s="34">
        <v>283.39999999999998</v>
      </c>
      <c r="C384" s="27"/>
      <c r="H384" s="34"/>
    </row>
    <row r="385" spans="1:8" x14ac:dyDescent="0.2">
      <c r="A385" s="35">
        <f t="shared" si="7"/>
        <v>1379</v>
      </c>
      <c r="B385" s="34">
        <v>283.34285714285716</v>
      </c>
      <c r="C385" s="27"/>
      <c r="H385" s="34"/>
    </row>
    <row r="386" spans="1:8" x14ac:dyDescent="0.2">
      <c r="A386" s="35">
        <f t="shared" si="7"/>
        <v>1380</v>
      </c>
      <c r="B386" s="34">
        <v>283.28571428571428</v>
      </c>
      <c r="C386" s="27"/>
      <c r="H386" s="34"/>
    </row>
    <row r="387" spans="1:8" x14ac:dyDescent="0.2">
      <c r="A387" s="35">
        <f t="shared" si="7"/>
        <v>1381</v>
      </c>
      <c r="B387" s="34">
        <v>283.22857142857146</v>
      </c>
      <c r="C387" s="27"/>
      <c r="H387" s="34"/>
    </row>
    <row r="388" spans="1:8" x14ac:dyDescent="0.2">
      <c r="A388" s="35">
        <f t="shared" si="7"/>
        <v>1382</v>
      </c>
      <c r="B388" s="34">
        <v>283.17142857142858</v>
      </c>
      <c r="C388" s="27"/>
      <c r="H388" s="34"/>
    </row>
    <row r="389" spans="1:8" x14ac:dyDescent="0.2">
      <c r="A389" s="35">
        <f t="shared" si="7"/>
        <v>1383</v>
      </c>
      <c r="B389" s="34">
        <v>283.1142857142857</v>
      </c>
      <c r="C389" s="27"/>
      <c r="H389" s="34"/>
    </row>
    <row r="390" spans="1:8" x14ac:dyDescent="0.2">
      <c r="A390" s="35">
        <f t="shared" si="7"/>
        <v>1384</v>
      </c>
      <c r="B390" s="34">
        <v>283.05714285714288</v>
      </c>
      <c r="C390" s="27"/>
      <c r="H390" s="34"/>
    </row>
    <row r="391" spans="1:8" x14ac:dyDescent="0.2">
      <c r="A391" s="35">
        <f t="shared" si="7"/>
        <v>1385</v>
      </c>
      <c r="B391" s="34">
        <v>283</v>
      </c>
      <c r="C391" s="27"/>
      <c r="H391" s="34"/>
    </row>
    <row r="392" spans="1:8" x14ac:dyDescent="0.2">
      <c r="A392" s="35">
        <f t="shared" si="7"/>
        <v>1386</v>
      </c>
      <c r="B392" s="34">
        <v>282.97894736842107</v>
      </c>
      <c r="C392" s="27"/>
      <c r="H392" s="34"/>
    </row>
    <row r="393" spans="1:8" x14ac:dyDescent="0.2">
      <c r="A393" s="35">
        <f t="shared" si="7"/>
        <v>1387</v>
      </c>
      <c r="B393" s="34">
        <v>282.95789473684209</v>
      </c>
      <c r="C393" s="27"/>
      <c r="H393" s="34"/>
    </row>
    <row r="394" spans="1:8" x14ac:dyDescent="0.2">
      <c r="A394" s="35">
        <f t="shared" si="7"/>
        <v>1388</v>
      </c>
      <c r="B394" s="34">
        <v>282.93684210526317</v>
      </c>
      <c r="C394" s="27"/>
      <c r="H394" s="34"/>
    </row>
    <row r="395" spans="1:8" x14ac:dyDescent="0.2">
      <c r="A395" s="35">
        <f t="shared" si="7"/>
        <v>1389</v>
      </c>
      <c r="B395" s="34">
        <v>282.91578947368419</v>
      </c>
      <c r="C395" s="27"/>
      <c r="H395" s="34"/>
    </row>
    <row r="396" spans="1:8" x14ac:dyDescent="0.2">
      <c r="A396" s="35">
        <f t="shared" si="7"/>
        <v>1390</v>
      </c>
      <c r="B396" s="34">
        <v>282.89473684210526</v>
      </c>
      <c r="C396" s="27"/>
      <c r="H396" s="34"/>
    </row>
    <row r="397" spans="1:8" x14ac:dyDescent="0.2">
      <c r="A397" s="35">
        <f t="shared" si="7"/>
        <v>1391</v>
      </c>
      <c r="B397" s="34">
        <v>282.87368421052633</v>
      </c>
      <c r="C397" s="27"/>
      <c r="H397" s="34"/>
    </row>
    <row r="398" spans="1:8" x14ac:dyDescent="0.2">
      <c r="A398" s="35">
        <f t="shared" si="7"/>
        <v>1392</v>
      </c>
      <c r="B398" s="34">
        <v>282.85263157894735</v>
      </c>
      <c r="C398" s="27"/>
      <c r="H398" s="34"/>
    </row>
    <row r="399" spans="1:8" x14ac:dyDescent="0.2">
      <c r="A399" s="35">
        <f t="shared" si="7"/>
        <v>1393</v>
      </c>
      <c r="B399" s="34">
        <v>282.83157894736843</v>
      </c>
      <c r="C399" s="27"/>
      <c r="H399" s="34"/>
    </row>
    <row r="400" spans="1:8" x14ac:dyDescent="0.2">
      <c r="A400" s="35">
        <f t="shared" si="7"/>
        <v>1394</v>
      </c>
      <c r="B400" s="34">
        <v>282.81052631578945</v>
      </c>
      <c r="C400" s="27"/>
      <c r="H400" s="34"/>
    </row>
    <row r="401" spans="1:8" x14ac:dyDescent="0.2">
      <c r="A401" s="35">
        <f t="shared" si="7"/>
        <v>1395</v>
      </c>
      <c r="B401" s="34">
        <v>282.78947368421052</v>
      </c>
      <c r="C401" s="27"/>
      <c r="H401" s="34"/>
    </row>
    <row r="402" spans="1:8" x14ac:dyDescent="0.2">
      <c r="A402" s="35">
        <f t="shared" si="7"/>
        <v>1396</v>
      </c>
      <c r="B402" s="34">
        <v>282.7684210526316</v>
      </c>
      <c r="C402" s="27"/>
      <c r="H402" s="34"/>
    </row>
    <row r="403" spans="1:8" x14ac:dyDescent="0.2">
      <c r="A403" s="35">
        <f t="shared" si="7"/>
        <v>1397</v>
      </c>
      <c r="B403" s="34">
        <v>282.74736842105261</v>
      </c>
      <c r="C403" s="27"/>
      <c r="H403" s="34"/>
    </row>
    <row r="404" spans="1:8" x14ac:dyDescent="0.2">
      <c r="A404" s="35">
        <f t="shared" si="7"/>
        <v>1398</v>
      </c>
      <c r="B404" s="34">
        <v>282.72631578947369</v>
      </c>
      <c r="C404" s="27"/>
      <c r="H404" s="34"/>
    </row>
    <row r="405" spans="1:8" x14ac:dyDescent="0.2">
      <c r="A405" s="35">
        <f t="shared" si="7"/>
        <v>1399</v>
      </c>
      <c r="B405" s="34">
        <v>282.70526315789476</v>
      </c>
      <c r="C405" s="27"/>
      <c r="H405" s="34"/>
    </row>
    <row r="406" spans="1:8" x14ac:dyDescent="0.2">
      <c r="A406" s="35">
        <v>1400</v>
      </c>
      <c r="B406" s="34">
        <v>282.68421052631578</v>
      </c>
      <c r="C406" s="27"/>
      <c r="H406" s="34"/>
    </row>
    <row r="407" spans="1:8" x14ac:dyDescent="0.2">
      <c r="A407" s="35">
        <f t="shared" ref="A407:A454" si="8">SUM(A406+1)</f>
        <v>1401</v>
      </c>
      <c r="B407" s="34">
        <v>282.66315789473686</v>
      </c>
      <c r="C407" s="27"/>
      <c r="H407" s="34"/>
    </row>
    <row r="408" spans="1:8" x14ac:dyDescent="0.2">
      <c r="A408" s="35">
        <f t="shared" si="8"/>
        <v>1402</v>
      </c>
      <c r="B408" s="34">
        <v>282.64210526315787</v>
      </c>
      <c r="C408" s="27"/>
      <c r="H408" s="34"/>
    </row>
    <row r="409" spans="1:8" x14ac:dyDescent="0.2">
      <c r="A409" s="35">
        <f t="shared" si="8"/>
        <v>1403</v>
      </c>
      <c r="B409" s="34">
        <v>282.62105263157895</v>
      </c>
      <c r="C409" s="27"/>
      <c r="H409" s="34"/>
    </row>
    <row r="410" spans="1:8" x14ac:dyDescent="0.2">
      <c r="A410" s="35">
        <f t="shared" si="8"/>
        <v>1404</v>
      </c>
      <c r="B410" s="34">
        <v>282.60000000000002</v>
      </c>
      <c r="C410" s="27"/>
      <c r="H410" s="34"/>
    </row>
    <row r="411" spans="1:8" x14ac:dyDescent="0.2">
      <c r="A411" s="35">
        <f t="shared" si="8"/>
        <v>1405</v>
      </c>
      <c r="B411" s="34">
        <v>282.57894736842104</v>
      </c>
      <c r="C411" s="27"/>
      <c r="H411" s="34"/>
    </row>
    <row r="412" spans="1:8" x14ac:dyDescent="0.2">
      <c r="A412" s="35">
        <f t="shared" si="8"/>
        <v>1406</v>
      </c>
      <c r="B412" s="34">
        <v>282.55789473684212</v>
      </c>
      <c r="C412" s="27"/>
      <c r="H412" s="34"/>
    </row>
    <row r="413" spans="1:8" x14ac:dyDescent="0.2">
      <c r="A413" s="35">
        <f t="shared" si="8"/>
        <v>1407</v>
      </c>
      <c r="B413" s="34">
        <v>282.53684210526313</v>
      </c>
      <c r="C413" s="27"/>
      <c r="H413" s="34"/>
    </row>
    <row r="414" spans="1:8" x14ac:dyDescent="0.2">
      <c r="A414" s="35">
        <f t="shared" si="8"/>
        <v>1408</v>
      </c>
      <c r="B414" s="34">
        <v>282.51578947368421</v>
      </c>
      <c r="C414" s="27"/>
      <c r="H414" s="34"/>
    </row>
    <row r="415" spans="1:8" x14ac:dyDescent="0.2">
      <c r="A415" s="35">
        <f t="shared" si="8"/>
        <v>1409</v>
      </c>
      <c r="B415" s="34">
        <v>282.49473684210528</v>
      </c>
      <c r="C415" s="27"/>
      <c r="H415" s="34"/>
    </row>
    <row r="416" spans="1:8" x14ac:dyDescent="0.2">
      <c r="A416" s="35">
        <f t="shared" si="8"/>
        <v>1410</v>
      </c>
      <c r="B416" s="34">
        <v>282.4736842105263</v>
      </c>
      <c r="C416" s="27"/>
      <c r="H416" s="34"/>
    </row>
    <row r="417" spans="1:8" x14ac:dyDescent="0.2">
      <c r="A417" s="35">
        <f t="shared" si="8"/>
        <v>1411</v>
      </c>
      <c r="B417" s="34">
        <v>282.45263157894738</v>
      </c>
      <c r="C417" s="27"/>
      <c r="H417" s="34"/>
    </row>
    <row r="418" spans="1:8" x14ac:dyDescent="0.2">
      <c r="A418" s="35">
        <f t="shared" si="8"/>
        <v>1412</v>
      </c>
      <c r="B418" s="34">
        <v>282.43157894736839</v>
      </c>
      <c r="C418" s="27"/>
      <c r="H418" s="34"/>
    </row>
    <row r="419" spans="1:8" x14ac:dyDescent="0.2">
      <c r="A419" s="35">
        <f t="shared" si="8"/>
        <v>1413</v>
      </c>
      <c r="B419" s="34">
        <v>282.41052631578947</v>
      </c>
      <c r="C419" s="27"/>
      <c r="H419" s="34"/>
    </row>
    <row r="420" spans="1:8" x14ac:dyDescent="0.2">
      <c r="A420" s="35">
        <f t="shared" si="8"/>
        <v>1414</v>
      </c>
      <c r="B420" s="34">
        <v>282.38947368421054</v>
      </c>
      <c r="C420" s="27"/>
      <c r="H420" s="34"/>
    </row>
    <row r="421" spans="1:8" x14ac:dyDescent="0.2">
      <c r="A421" s="35">
        <f t="shared" si="8"/>
        <v>1415</v>
      </c>
      <c r="B421" s="34">
        <v>282.36842105263156</v>
      </c>
      <c r="C421" s="27"/>
      <c r="H421" s="34"/>
    </row>
    <row r="422" spans="1:8" x14ac:dyDescent="0.2">
      <c r="A422" s="35">
        <f t="shared" si="8"/>
        <v>1416</v>
      </c>
      <c r="B422" s="34">
        <v>282.34736842105264</v>
      </c>
      <c r="C422" s="27"/>
      <c r="H422" s="34"/>
    </row>
    <row r="423" spans="1:8" x14ac:dyDescent="0.2">
      <c r="A423" s="35">
        <f t="shared" si="8"/>
        <v>1417</v>
      </c>
      <c r="B423" s="34">
        <v>282.32631578947371</v>
      </c>
      <c r="C423" s="27"/>
      <c r="H423" s="34"/>
    </row>
    <row r="424" spans="1:8" x14ac:dyDescent="0.2">
      <c r="A424" s="35">
        <f t="shared" si="8"/>
        <v>1418</v>
      </c>
      <c r="B424" s="34">
        <v>282.30526315789473</v>
      </c>
      <c r="C424" s="27"/>
      <c r="H424" s="34"/>
    </row>
    <row r="425" spans="1:8" x14ac:dyDescent="0.2">
      <c r="A425" s="35">
        <f t="shared" si="8"/>
        <v>1419</v>
      </c>
      <c r="B425" s="34">
        <v>282.2842105263158</v>
      </c>
      <c r="C425" s="27"/>
      <c r="H425" s="34"/>
    </row>
    <row r="426" spans="1:8" x14ac:dyDescent="0.2">
      <c r="A426" s="35">
        <f t="shared" si="8"/>
        <v>1420</v>
      </c>
      <c r="B426" s="34">
        <v>282.26315789473682</v>
      </c>
      <c r="C426" s="27"/>
      <c r="H426" s="34"/>
    </row>
    <row r="427" spans="1:8" x14ac:dyDescent="0.2">
      <c r="A427" s="35">
        <f t="shared" si="8"/>
        <v>1421</v>
      </c>
      <c r="B427" s="34">
        <v>282.2421052631579</v>
      </c>
      <c r="C427" s="27"/>
      <c r="H427" s="34"/>
    </row>
    <row r="428" spans="1:8" x14ac:dyDescent="0.2">
      <c r="A428" s="35">
        <f t="shared" si="8"/>
        <v>1422</v>
      </c>
      <c r="B428" s="34">
        <v>282.22105263157897</v>
      </c>
      <c r="C428" s="27"/>
      <c r="H428" s="34"/>
    </row>
    <row r="429" spans="1:8" x14ac:dyDescent="0.2">
      <c r="A429" s="35">
        <f t="shared" si="8"/>
        <v>1423</v>
      </c>
      <c r="B429" s="34">
        <v>282.2</v>
      </c>
      <c r="C429" s="27"/>
      <c r="H429" s="34"/>
    </row>
    <row r="430" spans="1:8" x14ac:dyDescent="0.2">
      <c r="A430" s="35">
        <f t="shared" si="8"/>
        <v>1424</v>
      </c>
      <c r="B430" s="34">
        <v>282.17894736842106</v>
      </c>
      <c r="C430" s="27"/>
      <c r="H430" s="34"/>
    </row>
    <row r="431" spans="1:8" x14ac:dyDescent="0.2">
      <c r="A431" s="35">
        <f t="shared" si="8"/>
        <v>1425</v>
      </c>
      <c r="B431" s="34">
        <v>282.15789473684208</v>
      </c>
      <c r="C431" s="27"/>
      <c r="H431" s="34"/>
    </row>
    <row r="432" spans="1:8" x14ac:dyDescent="0.2">
      <c r="A432" s="35">
        <f t="shared" si="8"/>
        <v>1426</v>
      </c>
      <c r="B432" s="34">
        <v>282.13684210526316</v>
      </c>
      <c r="C432" s="27"/>
      <c r="H432" s="34"/>
    </row>
    <row r="433" spans="1:8" x14ac:dyDescent="0.2">
      <c r="A433" s="35">
        <f t="shared" si="8"/>
        <v>1427</v>
      </c>
      <c r="B433" s="34">
        <v>282.11578947368423</v>
      </c>
      <c r="C433" s="27"/>
      <c r="H433" s="34"/>
    </row>
    <row r="434" spans="1:8" x14ac:dyDescent="0.2">
      <c r="A434" s="35">
        <f t="shared" si="8"/>
        <v>1428</v>
      </c>
      <c r="B434" s="34">
        <v>282.09473684210525</v>
      </c>
      <c r="C434" s="27"/>
      <c r="H434" s="34"/>
    </row>
    <row r="435" spans="1:8" x14ac:dyDescent="0.2">
      <c r="A435" s="35">
        <f t="shared" si="8"/>
        <v>1429</v>
      </c>
      <c r="B435" s="34">
        <v>282.07368421052632</v>
      </c>
      <c r="C435" s="27"/>
      <c r="H435" s="34"/>
    </row>
    <row r="436" spans="1:8" x14ac:dyDescent="0.2">
      <c r="A436" s="35">
        <f t="shared" si="8"/>
        <v>1430</v>
      </c>
      <c r="B436" s="34">
        <v>282.05263157894734</v>
      </c>
      <c r="C436" s="27"/>
      <c r="H436" s="34"/>
    </row>
    <row r="437" spans="1:8" x14ac:dyDescent="0.2">
      <c r="A437" s="35">
        <f t="shared" si="8"/>
        <v>1431</v>
      </c>
      <c r="B437" s="34">
        <v>282.03157894736842</v>
      </c>
      <c r="C437" s="27"/>
      <c r="H437" s="34"/>
    </row>
    <row r="438" spans="1:8" x14ac:dyDescent="0.2">
      <c r="A438" s="35">
        <f t="shared" si="8"/>
        <v>1432</v>
      </c>
      <c r="B438" s="34">
        <v>282.01052631578949</v>
      </c>
      <c r="C438" s="27"/>
      <c r="H438" s="34"/>
    </row>
    <row r="439" spans="1:8" x14ac:dyDescent="0.2">
      <c r="A439" s="35">
        <f t="shared" si="8"/>
        <v>1433</v>
      </c>
      <c r="B439" s="34">
        <v>281.98947368421051</v>
      </c>
      <c r="C439" s="27"/>
      <c r="H439" s="34"/>
    </row>
    <row r="440" spans="1:8" x14ac:dyDescent="0.2">
      <c r="A440" s="35">
        <f t="shared" si="8"/>
        <v>1434</v>
      </c>
      <c r="B440" s="34">
        <v>281.96842105263158</v>
      </c>
      <c r="C440" s="27"/>
      <c r="H440" s="34"/>
    </row>
    <row r="441" spans="1:8" x14ac:dyDescent="0.2">
      <c r="A441" s="35">
        <f t="shared" si="8"/>
        <v>1435</v>
      </c>
      <c r="B441" s="34">
        <v>281.9473684210526</v>
      </c>
      <c r="C441" s="27"/>
      <c r="H441" s="34"/>
    </row>
    <row r="442" spans="1:8" x14ac:dyDescent="0.2">
      <c r="A442" s="35">
        <f t="shared" si="8"/>
        <v>1436</v>
      </c>
      <c r="B442" s="34">
        <v>281.92631578947368</v>
      </c>
      <c r="C442" s="27"/>
      <c r="H442" s="34"/>
    </row>
    <row r="443" spans="1:8" x14ac:dyDescent="0.2">
      <c r="A443" s="35">
        <f t="shared" si="8"/>
        <v>1437</v>
      </c>
      <c r="B443" s="34">
        <v>281.90526315789475</v>
      </c>
      <c r="C443" s="27"/>
      <c r="H443" s="34"/>
    </row>
    <row r="444" spans="1:8" x14ac:dyDescent="0.2">
      <c r="A444" s="35">
        <f t="shared" si="8"/>
        <v>1438</v>
      </c>
      <c r="B444" s="34">
        <v>281.88421052631577</v>
      </c>
      <c r="C444" s="27"/>
      <c r="H444" s="34"/>
    </row>
    <row r="445" spans="1:8" x14ac:dyDescent="0.2">
      <c r="A445" s="35">
        <f t="shared" si="8"/>
        <v>1439</v>
      </c>
      <c r="B445" s="34">
        <v>281.86315789473684</v>
      </c>
      <c r="C445" s="27"/>
      <c r="H445" s="34"/>
    </row>
    <row r="446" spans="1:8" x14ac:dyDescent="0.2">
      <c r="A446" s="35">
        <f t="shared" si="8"/>
        <v>1440</v>
      </c>
      <c r="B446" s="34">
        <v>281.84210526315792</v>
      </c>
      <c r="C446" s="27"/>
      <c r="H446" s="34"/>
    </row>
    <row r="447" spans="1:8" x14ac:dyDescent="0.2">
      <c r="A447" s="35">
        <f t="shared" si="8"/>
        <v>1441</v>
      </c>
      <c r="B447" s="34">
        <v>281.82105263157894</v>
      </c>
      <c r="C447" s="27"/>
      <c r="H447" s="34"/>
    </row>
    <row r="448" spans="1:8" x14ac:dyDescent="0.2">
      <c r="A448" s="35">
        <f t="shared" si="8"/>
        <v>1442</v>
      </c>
      <c r="B448" s="34">
        <v>281.8</v>
      </c>
      <c r="C448" s="27"/>
      <c r="H448" s="34"/>
    </row>
    <row r="449" spans="1:8" x14ac:dyDescent="0.2">
      <c r="A449" s="35">
        <f t="shared" si="8"/>
        <v>1443</v>
      </c>
      <c r="B449" s="34">
        <v>281.77894736842103</v>
      </c>
      <c r="C449" s="27"/>
      <c r="H449" s="34"/>
    </row>
    <row r="450" spans="1:8" x14ac:dyDescent="0.2">
      <c r="A450" s="35">
        <f t="shared" si="8"/>
        <v>1444</v>
      </c>
      <c r="B450" s="34">
        <v>281.7578947368421</v>
      </c>
      <c r="C450" s="27"/>
      <c r="H450" s="34"/>
    </row>
    <row r="451" spans="1:8" x14ac:dyDescent="0.2">
      <c r="A451" s="35">
        <f t="shared" si="8"/>
        <v>1445</v>
      </c>
      <c r="B451" s="34">
        <v>281.73684210526318</v>
      </c>
      <c r="C451" s="27"/>
      <c r="H451" s="34"/>
    </row>
    <row r="452" spans="1:8" x14ac:dyDescent="0.2">
      <c r="A452" s="35">
        <f t="shared" si="8"/>
        <v>1446</v>
      </c>
      <c r="B452" s="34">
        <v>281.7157894736842</v>
      </c>
      <c r="C452" s="27"/>
      <c r="H452" s="34"/>
    </row>
    <row r="453" spans="1:8" x14ac:dyDescent="0.2">
      <c r="A453" s="35">
        <f t="shared" si="8"/>
        <v>1447</v>
      </c>
      <c r="B453" s="34">
        <v>281.69473684210527</v>
      </c>
      <c r="C453" s="27"/>
      <c r="H453" s="34"/>
    </row>
    <row r="454" spans="1:8" x14ac:dyDescent="0.2">
      <c r="A454" s="35">
        <f t="shared" si="8"/>
        <v>1448</v>
      </c>
      <c r="B454" s="34">
        <v>281.67368421052629</v>
      </c>
      <c r="C454" s="27"/>
      <c r="H454" s="34"/>
    </row>
    <row r="455" spans="1:8" x14ac:dyDescent="0.2">
      <c r="A455" s="35">
        <v>1449</v>
      </c>
      <c r="B455" s="34">
        <v>281.65263157894736</v>
      </c>
      <c r="C455" s="27"/>
      <c r="H455" s="34"/>
    </row>
    <row r="456" spans="1:8" x14ac:dyDescent="0.2">
      <c r="A456" s="35">
        <v>1450</v>
      </c>
      <c r="B456" s="34">
        <v>281.63157894736844</v>
      </c>
      <c r="C456" s="27"/>
      <c r="H456" s="34"/>
    </row>
    <row r="457" spans="1:8" x14ac:dyDescent="0.2">
      <c r="A457" s="35">
        <f t="shared" ref="A457:A505" si="9">SUM(A456+1)</f>
        <v>1451</v>
      </c>
      <c r="B457" s="34">
        <v>281.61052631578946</v>
      </c>
      <c r="C457" s="27"/>
      <c r="H457" s="34"/>
    </row>
    <row r="458" spans="1:8" x14ac:dyDescent="0.2">
      <c r="A458" s="35">
        <f t="shared" si="9"/>
        <v>1452</v>
      </c>
      <c r="B458" s="34">
        <v>281.58947368421053</v>
      </c>
      <c r="C458" s="27"/>
      <c r="H458" s="34"/>
    </row>
    <row r="459" spans="1:8" x14ac:dyDescent="0.2">
      <c r="A459" s="35">
        <f t="shared" si="9"/>
        <v>1453</v>
      </c>
      <c r="B459" s="34">
        <v>281.56842105263155</v>
      </c>
      <c r="C459" s="27"/>
      <c r="H459" s="34"/>
    </row>
    <row r="460" spans="1:8" x14ac:dyDescent="0.2">
      <c r="A460" s="35">
        <f t="shared" si="9"/>
        <v>1454</v>
      </c>
      <c r="B460" s="34">
        <v>281.54736842105262</v>
      </c>
      <c r="C460" s="27"/>
      <c r="H460" s="34"/>
    </row>
    <row r="461" spans="1:8" x14ac:dyDescent="0.2">
      <c r="A461" s="35">
        <f t="shared" si="9"/>
        <v>1455</v>
      </c>
      <c r="B461" s="34">
        <v>281.5263157894737</v>
      </c>
      <c r="C461" s="27"/>
      <c r="H461" s="34"/>
    </row>
    <row r="462" spans="1:8" x14ac:dyDescent="0.2">
      <c r="A462" s="35">
        <f t="shared" si="9"/>
        <v>1456</v>
      </c>
      <c r="B462" s="34">
        <v>281.50526315789472</v>
      </c>
      <c r="C462" s="27"/>
      <c r="H462" s="34"/>
    </row>
    <row r="463" spans="1:8" x14ac:dyDescent="0.2">
      <c r="A463" s="35">
        <f t="shared" si="9"/>
        <v>1457</v>
      </c>
      <c r="B463" s="34">
        <v>281.48421052631579</v>
      </c>
      <c r="C463" s="27"/>
      <c r="H463" s="34"/>
    </row>
    <row r="464" spans="1:8" x14ac:dyDescent="0.2">
      <c r="A464" s="35">
        <f t="shared" si="9"/>
        <v>1458</v>
      </c>
      <c r="B464" s="34">
        <v>281.46315789473687</v>
      </c>
      <c r="C464" s="27"/>
      <c r="H464" s="34"/>
    </row>
    <row r="465" spans="1:8" x14ac:dyDescent="0.2">
      <c r="A465" s="35">
        <f t="shared" si="9"/>
        <v>1459</v>
      </c>
      <c r="B465" s="34">
        <v>281.44210526315788</v>
      </c>
      <c r="C465" s="27"/>
      <c r="H465" s="34"/>
    </row>
    <row r="466" spans="1:8" x14ac:dyDescent="0.2">
      <c r="A466" s="35">
        <f t="shared" si="9"/>
        <v>1460</v>
      </c>
      <c r="B466" s="34">
        <v>281.42105263157896</v>
      </c>
      <c r="C466" s="27"/>
      <c r="H466" s="34"/>
    </row>
    <row r="467" spans="1:8" x14ac:dyDescent="0.2">
      <c r="A467" s="35">
        <f t="shared" si="9"/>
        <v>1461</v>
      </c>
      <c r="B467" s="34">
        <v>281.39999999999998</v>
      </c>
      <c r="C467" s="27"/>
      <c r="H467" s="34"/>
    </row>
    <row r="468" spans="1:8" x14ac:dyDescent="0.2">
      <c r="A468" s="35">
        <f t="shared" si="9"/>
        <v>1462</v>
      </c>
      <c r="B468" s="34">
        <v>281.37894736842105</v>
      </c>
      <c r="C468" s="27"/>
      <c r="H468" s="34"/>
    </row>
    <row r="469" spans="1:8" x14ac:dyDescent="0.2">
      <c r="A469" s="35">
        <f t="shared" si="9"/>
        <v>1463</v>
      </c>
      <c r="B469" s="34">
        <v>281.35789473684213</v>
      </c>
      <c r="C469" s="27"/>
      <c r="H469" s="34"/>
    </row>
    <row r="470" spans="1:8" x14ac:dyDescent="0.2">
      <c r="A470" s="35">
        <f t="shared" si="9"/>
        <v>1464</v>
      </c>
      <c r="B470" s="34">
        <v>281.33684210526314</v>
      </c>
      <c r="C470" s="27"/>
      <c r="H470" s="34"/>
    </row>
    <row r="471" spans="1:8" x14ac:dyDescent="0.2">
      <c r="A471" s="35">
        <f t="shared" si="9"/>
        <v>1465</v>
      </c>
      <c r="B471" s="34">
        <v>281.31578947368422</v>
      </c>
      <c r="C471" s="27"/>
      <c r="H471" s="34"/>
    </row>
    <row r="472" spans="1:8" x14ac:dyDescent="0.2">
      <c r="A472" s="35">
        <f t="shared" si="9"/>
        <v>1466</v>
      </c>
      <c r="B472" s="34">
        <v>281.29473684210524</v>
      </c>
      <c r="C472" s="27"/>
      <c r="H472" s="34"/>
    </row>
    <row r="473" spans="1:8" x14ac:dyDescent="0.2">
      <c r="A473" s="35">
        <f t="shared" si="9"/>
        <v>1467</v>
      </c>
      <c r="B473" s="34">
        <v>281.27368421052631</v>
      </c>
      <c r="C473" s="27"/>
      <c r="H473" s="34"/>
    </row>
    <row r="474" spans="1:8" x14ac:dyDescent="0.2">
      <c r="A474" s="35">
        <f t="shared" si="9"/>
        <v>1468</v>
      </c>
      <c r="B474" s="34">
        <v>281.25263157894739</v>
      </c>
      <c r="C474" s="27"/>
      <c r="H474" s="34"/>
    </row>
    <row r="475" spans="1:8" x14ac:dyDescent="0.2">
      <c r="A475" s="35">
        <f t="shared" si="9"/>
        <v>1469</v>
      </c>
      <c r="B475" s="34">
        <v>281.2315789473684</v>
      </c>
      <c r="C475" s="27"/>
      <c r="H475" s="34"/>
    </row>
    <row r="476" spans="1:8" x14ac:dyDescent="0.2">
      <c r="A476" s="35">
        <f t="shared" si="9"/>
        <v>1470</v>
      </c>
      <c r="B476" s="34">
        <v>281.21052631578948</v>
      </c>
      <c r="C476" s="27"/>
      <c r="H476" s="34"/>
    </row>
    <row r="477" spans="1:8" x14ac:dyDescent="0.2">
      <c r="A477" s="35">
        <f t="shared" si="9"/>
        <v>1471</v>
      </c>
      <c r="B477" s="34">
        <v>281.1894736842105</v>
      </c>
      <c r="C477" s="27"/>
      <c r="H477" s="34"/>
    </row>
    <row r="478" spans="1:8" x14ac:dyDescent="0.2">
      <c r="A478" s="35">
        <f t="shared" si="9"/>
        <v>1472</v>
      </c>
      <c r="B478" s="34">
        <v>281.16842105263157</v>
      </c>
      <c r="C478" s="27"/>
      <c r="H478" s="34"/>
    </row>
    <row r="479" spans="1:8" x14ac:dyDescent="0.2">
      <c r="A479" s="35">
        <f t="shared" si="9"/>
        <v>1473</v>
      </c>
      <c r="B479" s="34">
        <v>281.14736842105265</v>
      </c>
      <c r="C479" s="27"/>
      <c r="H479" s="34"/>
    </row>
    <row r="480" spans="1:8" x14ac:dyDescent="0.2">
      <c r="A480" s="35">
        <f t="shared" si="9"/>
        <v>1474</v>
      </c>
      <c r="B480" s="34">
        <v>281.12631578947367</v>
      </c>
      <c r="C480" s="27"/>
      <c r="H480" s="34"/>
    </row>
    <row r="481" spans="1:8" x14ac:dyDescent="0.2">
      <c r="A481" s="35">
        <f t="shared" si="9"/>
        <v>1475</v>
      </c>
      <c r="B481" s="34">
        <v>281.10526315789474</v>
      </c>
      <c r="C481" s="27"/>
      <c r="H481" s="34"/>
    </row>
    <row r="482" spans="1:8" x14ac:dyDescent="0.2">
      <c r="A482" s="35">
        <f t="shared" si="9"/>
        <v>1476</v>
      </c>
      <c r="B482" s="34">
        <v>281.08421052631581</v>
      </c>
      <c r="C482" s="27"/>
      <c r="H482" s="34"/>
    </row>
    <row r="483" spans="1:8" x14ac:dyDescent="0.2">
      <c r="A483" s="35">
        <f t="shared" si="9"/>
        <v>1477</v>
      </c>
      <c r="B483" s="34">
        <v>281.06315789473683</v>
      </c>
      <c r="C483" s="27"/>
      <c r="H483" s="34"/>
    </row>
    <row r="484" spans="1:8" x14ac:dyDescent="0.2">
      <c r="A484" s="35">
        <f t="shared" si="9"/>
        <v>1478</v>
      </c>
      <c r="B484" s="34">
        <v>281.04210526315791</v>
      </c>
      <c r="C484" s="27"/>
      <c r="H484" s="34"/>
    </row>
    <row r="485" spans="1:8" x14ac:dyDescent="0.2">
      <c r="A485" s="35">
        <f t="shared" si="9"/>
        <v>1479</v>
      </c>
      <c r="B485" s="34">
        <v>281.02105263157893</v>
      </c>
      <c r="C485" s="27"/>
      <c r="H485" s="34"/>
    </row>
    <row r="486" spans="1:8" x14ac:dyDescent="0.2">
      <c r="A486" s="35">
        <f t="shared" si="9"/>
        <v>1480</v>
      </c>
      <c r="B486" s="34">
        <v>281</v>
      </c>
      <c r="C486" s="27"/>
      <c r="H486" s="34"/>
    </row>
    <row r="487" spans="1:8" x14ac:dyDescent="0.2">
      <c r="A487" s="35">
        <f t="shared" si="9"/>
        <v>1481</v>
      </c>
      <c r="B487" s="34">
        <v>281.04000000000002</v>
      </c>
      <c r="C487" s="27"/>
      <c r="H487" s="34"/>
    </row>
    <row r="488" spans="1:8" x14ac:dyDescent="0.2">
      <c r="A488" s="35">
        <f t="shared" si="9"/>
        <v>1482</v>
      </c>
      <c r="B488" s="34">
        <v>281.08</v>
      </c>
      <c r="C488" s="27"/>
      <c r="H488" s="34"/>
    </row>
    <row r="489" spans="1:8" x14ac:dyDescent="0.2">
      <c r="A489" s="35">
        <f t="shared" si="9"/>
        <v>1483</v>
      </c>
      <c r="B489" s="34">
        <v>281.12</v>
      </c>
      <c r="C489" s="27"/>
      <c r="H489" s="34"/>
    </row>
    <row r="490" spans="1:8" x14ac:dyDescent="0.2">
      <c r="A490" s="35">
        <f t="shared" si="9"/>
        <v>1484</v>
      </c>
      <c r="B490" s="34">
        <v>281.16000000000003</v>
      </c>
      <c r="C490" s="27"/>
      <c r="H490" s="34"/>
    </row>
    <row r="491" spans="1:8" x14ac:dyDescent="0.2">
      <c r="A491" s="35">
        <f t="shared" si="9"/>
        <v>1485</v>
      </c>
      <c r="B491" s="34">
        <v>281.2</v>
      </c>
      <c r="C491" s="27"/>
      <c r="H491" s="34"/>
    </row>
    <row r="492" spans="1:8" x14ac:dyDescent="0.2">
      <c r="A492" s="35">
        <f t="shared" si="9"/>
        <v>1486</v>
      </c>
      <c r="B492" s="34">
        <v>281.24</v>
      </c>
      <c r="C492" s="27"/>
      <c r="H492" s="34"/>
    </row>
    <row r="493" spans="1:8" x14ac:dyDescent="0.2">
      <c r="A493" s="35">
        <f t="shared" si="9"/>
        <v>1487</v>
      </c>
      <c r="B493" s="34">
        <v>281.27999999999997</v>
      </c>
      <c r="C493" s="27"/>
      <c r="H493" s="34"/>
    </row>
    <row r="494" spans="1:8" x14ac:dyDescent="0.2">
      <c r="A494" s="35">
        <f t="shared" si="9"/>
        <v>1488</v>
      </c>
      <c r="B494" s="34">
        <v>281.32</v>
      </c>
      <c r="C494" s="27"/>
      <c r="H494" s="34"/>
    </row>
    <row r="495" spans="1:8" x14ac:dyDescent="0.2">
      <c r="A495" s="35">
        <f t="shared" si="9"/>
        <v>1489</v>
      </c>
      <c r="B495" s="34">
        <v>281.36</v>
      </c>
      <c r="C495" s="27"/>
      <c r="H495" s="34"/>
    </row>
    <row r="496" spans="1:8" x14ac:dyDescent="0.2">
      <c r="A496" s="35">
        <f t="shared" si="9"/>
        <v>1490</v>
      </c>
      <c r="B496" s="34">
        <v>281.39999999999998</v>
      </c>
      <c r="C496" s="27"/>
      <c r="H496" s="34"/>
    </row>
    <row r="497" spans="1:8" x14ac:dyDescent="0.2">
      <c r="A497" s="35">
        <f t="shared" si="9"/>
        <v>1491</v>
      </c>
      <c r="B497" s="34">
        <v>281.44</v>
      </c>
      <c r="C497" s="27"/>
      <c r="H497" s="34"/>
    </row>
    <row r="498" spans="1:8" x14ac:dyDescent="0.2">
      <c r="A498" s="35">
        <f t="shared" si="9"/>
        <v>1492</v>
      </c>
      <c r="B498" s="34">
        <v>281.48</v>
      </c>
      <c r="C498" s="27"/>
      <c r="H498" s="34"/>
    </row>
    <row r="499" spans="1:8" x14ac:dyDescent="0.2">
      <c r="A499" s="35">
        <f t="shared" si="9"/>
        <v>1493</v>
      </c>
      <c r="B499" s="34">
        <v>281.52</v>
      </c>
      <c r="C499" s="27"/>
      <c r="H499" s="34"/>
    </row>
    <row r="500" spans="1:8" x14ac:dyDescent="0.2">
      <c r="A500" s="35">
        <f t="shared" si="9"/>
        <v>1494</v>
      </c>
      <c r="B500" s="34">
        <v>281.56</v>
      </c>
      <c r="C500" s="27"/>
      <c r="H500" s="34"/>
    </row>
    <row r="501" spans="1:8" x14ac:dyDescent="0.2">
      <c r="A501" s="35">
        <f t="shared" si="9"/>
        <v>1495</v>
      </c>
      <c r="B501" s="34">
        <v>281.60000000000002</v>
      </c>
      <c r="C501" s="27"/>
      <c r="H501" s="34"/>
    </row>
    <row r="502" spans="1:8" x14ac:dyDescent="0.2">
      <c r="A502" s="35">
        <f t="shared" si="9"/>
        <v>1496</v>
      </c>
      <c r="B502" s="34">
        <v>281.64</v>
      </c>
      <c r="C502" s="27"/>
      <c r="H502" s="34"/>
    </row>
    <row r="503" spans="1:8" x14ac:dyDescent="0.2">
      <c r="A503" s="35">
        <f t="shared" si="9"/>
        <v>1497</v>
      </c>
      <c r="B503" s="34">
        <v>281.68</v>
      </c>
      <c r="C503" s="27"/>
      <c r="H503" s="34"/>
    </row>
    <row r="504" spans="1:8" x14ac:dyDescent="0.2">
      <c r="A504" s="35">
        <f t="shared" si="9"/>
        <v>1498</v>
      </c>
      <c r="B504" s="34">
        <v>281.72000000000003</v>
      </c>
      <c r="C504" s="27"/>
      <c r="H504" s="34"/>
    </row>
    <row r="505" spans="1:8" x14ac:dyDescent="0.2">
      <c r="A505" s="35">
        <f t="shared" si="9"/>
        <v>1499</v>
      </c>
      <c r="B505" s="34">
        <v>281.76</v>
      </c>
      <c r="C505" s="27"/>
      <c r="H505" s="34"/>
    </row>
    <row r="506" spans="1:8" x14ac:dyDescent="0.2">
      <c r="A506" s="35">
        <v>1500</v>
      </c>
      <c r="B506" s="34">
        <v>281.8</v>
      </c>
      <c r="C506" s="27"/>
      <c r="H506" s="34"/>
    </row>
    <row r="507" spans="1:8" x14ac:dyDescent="0.2">
      <c r="A507" s="35">
        <f t="shared" ref="A507:A555" si="10">SUM(A506+1)</f>
        <v>1501</v>
      </c>
      <c r="B507" s="34">
        <v>281.83999999999997</v>
      </c>
      <c r="C507" s="27"/>
      <c r="H507" s="34"/>
    </row>
    <row r="508" spans="1:8" x14ac:dyDescent="0.2">
      <c r="A508" s="35">
        <f t="shared" si="10"/>
        <v>1502</v>
      </c>
      <c r="B508" s="34">
        <v>281.88</v>
      </c>
      <c r="C508" s="27"/>
      <c r="H508" s="34"/>
    </row>
    <row r="509" spans="1:8" x14ac:dyDescent="0.2">
      <c r="A509" s="35">
        <f t="shared" si="10"/>
        <v>1503</v>
      </c>
      <c r="B509" s="34">
        <v>281.92</v>
      </c>
      <c r="C509" s="27"/>
      <c r="H509" s="34"/>
    </row>
    <row r="510" spans="1:8" x14ac:dyDescent="0.2">
      <c r="A510" s="35">
        <f t="shared" si="10"/>
        <v>1504</v>
      </c>
      <c r="B510" s="34">
        <v>281.95999999999998</v>
      </c>
      <c r="C510" s="27"/>
      <c r="H510" s="34"/>
    </row>
    <row r="511" spans="1:8" x14ac:dyDescent="0.2">
      <c r="A511" s="35">
        <f t="shared" si="10"/>
        <v>1505</v>
      </c>
      <c r="B511" s="34">
        <v>282</v>
      </c>
      <c r="C511" s="27"/>
      <c r="H511" s="34"/>
    </row>
    <row r="512" spans="1:8" x14ac:dyDescent="0.2">
      <c r="A512" s="35">
        <f t="shared" si="10"/>
        <v>1506</v>
      </c>
      <c r="B512" s="34">
        <v>281.97872340425533</v>
      </c>
      <c r="C512" s="27"/>
      <c r="H512" s="34"/>
    </row>
    <row r="513" spans="1:8" x14ac:dyDescent="0.2">
      <c r="A513" s="35">
        <f t="shared" si="10"/>
        <v>1507</v>
      </c>
      <c r="B513" s="34">
        <v>281.95744680851061</v>
      </c>
      <c r="C513" s="27"/>
      <c r="H513" s="34"/>
    </row>
    <row r="514" spans="1:8" x14ac:dyDescent="0.2">
      <c r="A514" s="35">
        <f t="shared" si="10"/>
        <v>1508</v>
      </c>
      <c r="B514" s="34">
        <v>281.93617021276594</v>
      </c>
      <c r="C514" s="27"/>
      <c r="H514" s="34"/>
    </row>
    <row r="515" spans="1:8" x14ac:dyDescent="0.2">
      <c r="A515" s="35">
        <f t="shared" si="10"/>
        <v>1509</v>
      </c>
      <c r="B515" s="34">
        <v>281.91489361702128</v>
      </c>
      <c r="C515" s="27"/>
      <c r="H515" s="34"/>
    </row>
    <row r="516" spans="1:8" x14ac:dyDescent="0.2">
      <c r="A516" s="35">
        <f t="shared" si="10"/>
        <v>1510</v>
      </c>
      <c r="B516" s="34">
        <v>281.89361702127661</v>
      </c>
      <c r="C516" s="27"/>
      <c r="H516" s="34"/>
    </row>
    <row r="517" spans="1:8" x14ac:dyDescent="0.2">
      <c r="A517" s="35">
        <f t="shared" si="10"/>
        <v>1511</v>
      </c>
      <c r="B517" s="34">
        <v>281.87234042553189</v>
      </c>
      <c r="C517" s="27"/>
      <c r="H517" s="34"/>
    </row>
    <row r="518" spans="1:8" x14ac:dyDescent="0.2">
      <c r="A518" s="35">
        <f t="shared" si="10"/>
        <v>1512</v>
      </c>
      <c r="B518" s="34">
        <v>281.85106382978722</v>
      </c>
      <c r="C518" s="27"/>
      <c r="H518" s="34"/>
    </row>
    <row r="519" spans="1:8" x14ac:dyDescent="0.2">
      <c r="A519" s="35">
        <f t="shared" si="10"/>
        <v>1513</v>
      </c>
      <c r="B519" s="34">
        <v>281.82978723404256</v>
      </c>
      <c r="C519" s="27"/>
      <c r="H519" s="34"/>
    </row>
    <row r="520" spans="1:8" x14ac:dyDescent="0.2">
      <c r="A520" s="35">
        <f t="shared" si="10"/>
        <v>1514</v>
      </c>
      <c r="B520" s="34">
        <v>281.80851063829789</v>
      </c>
      <c r="C520" s="27"/>
      <c r="H520" s="34"/>
    </row>
    <row r="521" spans="1:8" x14ac:dyDescent="0.2">
      <c r="A521" s="35">
        <f t="shared" si="10"/>
        <v>1515</v>
      </c>
      <c r="B521" s="34">
        <v>281.78723404255317</v>
      </c>
      <c r="C521" s="27"/>
      <c r="H521" s="34"/>
    </row>
    <row r="522" spans="1:8" x14ac:dyDescent="0.2">
      <c r="A522" s="35">
        <f t="shared" si="10"/>
        <v>1516</v>
      </c>
      <c r="B522" s="34">
        <v>281.7659574468085</v>
      </c>
      <c r="C522" s="27"/>
      <c r="H522" s="34"/>
    </row>
    <row r="523" spans="1:8" x14ac:dyDescent="0.2">
      <c r="A523" s="35">
        <f t="shared" si="10"/>
        <v>1517</v>
      </c>
      <c r="B523" s="34">
        <v>281.74468085106383</v>
      </c>
      <c r="C523" s="27"/>
      <c r="H523" s="34"/>
    </row>
    <row r="524" spans="1:8" x14ac:dyDescent="0.2">
      <c r="A524" s="35">
        <f t="shared" si="10"/>
        <v>1518</v>
      </c>
      <c r="B524" s="34">
        <v>281.72340425531917</v>
      </c>
      <c r="C524" s="27"/>
      <c r="H524" s="34"/>
    </row>
    <row r="525" spans="1:8" x14ac:dyDescent="0.2">
      <c r="A525" s="35">
        <f t="shared" si="10"/>
        <v>1519</v>
      </c>
      <c r="B525" s="34">
        <v>281.70212765957444</v>
      </c>
      <c r="C525" s="27"/>
      <c r="H525" s="34"/>
    </row>
    <row r="526" spans="1:8" x14ac:dyDescent="0.2">
      <c r="A526" s="35">
        <f t="shared" si="10"/>
        <v>1520</v>
      </c>
      <c r="B526" s="34">
        <v>281.68085106382978</v>
      </c>
      <c r="C526" s="27"/>
      <c r="H526" s="34"/>
    </row>
    <row r="527" spans="1:8" x14ac:dyDescent="0.2">
      <c r="A527" s="35">
        <f t="shared" si="10"/>
        <v>1521</v>
      </c>
      <c r="B527" s="34">
        <v>281.65957446808511</v>
      </c>
      <c r="C527" s="27"/>
      <c r="H527" s="34"/>
    </row>
    <row r="528" spans="1:8" x14ac:dyDescent="0.2">
      <c r="A528" s="35">
        <f t="shared" si="10"/>
        <v>1522</v>
      </c>
      <c r="B528" s="34">
        <v>281.63829787234044</v>
      </c>
      <c r="C528" s="27"/>
      <c r="H528" s="34"/>
    </row>
    <row r="529" spans="1:8" x14ac:dyDescent="0.2">
      <c r="A529" s="35">
        <f t="shared" si="10"/>
        <v>1523</v>
      </c>
      <c r="B529" s="34">
        <v>281.61702127659572</v>
      </c>
      <c r="C529" s="27"/>
      <c r="H529" s="34"/>
    </row>
    <row r="530" spans="1:8" x14ac:dyDescent="0.2">
      <c r="A530" s="35">
        <f t="shared" si="10"/>
        <v>1524</v>
      </c>
      <c r="B530" s="34">
        <v>281.59574468085106</v>
      </c>
      <c r="C530" s="27"/>
      <c r="H530" s="34"/>
    </row>
    <row r="531" spans="1:8" x14ac:dyDescent="0.2">
      <c r="A531" s="35">
        <f t="shared" si="10"/>
        <v>1525</v>
      </c>
      <c r="B531" s="34">
        <v>281.57446808510639</v>
      </c>
      <c r="C531" s="27"/>
      <c r="H531" s="34"/>
    </row>
    <row r="532" spans="1:8" x14ac:dyDescent="0.2">
      <c r="A532" s="35">
        <f t="shared" si="10"/>
        <v>1526</v>
      </c>
      <c r="B532" s="34">
        <v>281.55319148936172</v>
      </c>
      <c r="C532" s="27"/>
      <c r="H532" s="34"/>
    </row>
    <row r="533" spans="1:8" x14ac:dyDescent="0.2">
      <c r="A533" s="35">
        <f t="shared" si="10"/>
        <v>1527</v>
      </c>
      <c r="B533" s="34">
        <v>281.531914893617</v>
      </c>
      <c r="C533" s="27"/>
      <c r="H533" s="34"/>
    </row>
    <row r="534" spans="1:8" x14ac:dyDescent="0.2">
      <c r="A534" s="35">
        <f t="shared" si="10"/>
        <v>1528</v>
      </c>
      <c r="B534" s="34">
        <v>281.51063829787233</v>
      </c>
      <c r="C534" s="27"/>
      <c r="H534" s="34"/>
    </row>
    <row r="535" spans="1:8" x14ac:dyDescent="0.2">
      <c r="A535" s="35">
        <f t="shared" si="10"/>
        <v>1529</v>
      </c>
      <c r="B535" s="34">
        <v>281.48936170212767</v>
      </c>
      <c r="C535" s="27"/>
      <c r="H535" s="34"/>
    </row>
    <row r="536" spans="1:8" x14ac:dyDescent="0.2">
      <c r="A536" s="35">
        <f t="shared" si="10"/>
        <v>1530</v>
      </c>
      <c r="B536" s="34">
        <v>281.468085106383</v>
      </c>
      <c r="C536" s="27"/>
      <c r="H536" s="34"/>
    </row>
    <row r="537" spans="1:8" x14ac:dyDescent="0.2">
      <c r="A537" s="35">
        <f t="shared" si="10"/>
        <v>1531</v>
      </c>
      <c r="B537" s="34">
        <v>281.44680851063828</v>
      </c>
      <c r="C537" s="27"/>
      <c r="H537" s="34"/>
    </row>
    <row r="538" spans="1:8" x14ac:dyDescent="0.2">
      <c r="A538" s="35">
        <f t="shared" si="10"/>
        <v>1532</v>
      </c>
      <c r="B538" s="34">
        <v>281.42553191489361</v>
      </c>
      <c r="C538" s="27"/>
      <c r="H538" s="34"/>
    </row>
    <row r="539" spans="1:8" x14ac:dyDescent="0.2">
      <c r="A539" s="35">
        <f t="shared" si="10"/>
        <v>1533</v>
      </c>
      <c r="B539" s="34">
        <v>281.40425531914894</v>
      </c>
      <c r="C539" s="27"/>
      <c r="H539" s="34"/>
    </row>
    <row r="540" spans="1:8" x14ac:dyDescent="0.2">
      <c r="A540" s="35">
        <f t="shared" si="10"/>
        <v>1534</v>
      </c>
      <c r="B540" s="34">
        <v>281.38297872340428</v>
      </c>
      <c r="C540" s="27"/>
      <c r="H540" s="34"/>
    </row>
    <row r="541" spans="1:8" x14ac:dyDescent="0.2">
      <c r="A541" s="35">
        <f t="shared" si="10"/>
        <v>1535</v>
      </c>
      <c r="B541" s="34">
        <v>281.36170212765956</v>
      </c>
      <c r="C541" s="27"/>
      <c r="H541" s="34"/>
    </row>
    <row r="542" spans="1:8" x14ac:dyDescent="0.2">
      <c r="A542" s="35">
        <f t="shared" si="10"/>
        <v>1536</v>
      </c>
      <c r="B542" s="34">
        <v>281.34042553191489</v>
      </c>
      <c r="C542" s="27"/>
      <c r="H542" s="34"/>
    </row>
    <row r="543" spans="1:8" x14ac:dyDescent="0.2">
      <c r="A543" s="35">
        <f t="shared" si="10"/>
        <v>1537</v>
      </c>
      <c r="B543" s="34">
        <v>281.31914893617022</v>
      </c>
      <c r="C543" s="27"/>
      <c r="H543" s="34"/>
    </row>
    <row r="544" spans="1:8" x14ac:dyDescent="0.2">
      <c r="A544" s="35">
        <f t="shared" si="10"/>
        <v>1538</v>
      </c>
      <c r="B544" s="34">
        <v>281.29787234042556</v>
      </c>
      <c r="C544" s="27"/>
      <c r="H544" s="34"/>
    </row>
    <row r="545" spans="1:8" x14ac:dyDescent="0.2">
      <c r="A545" s="35">
        <f t="shared" si="10"/>
        <v>1539</v>
      </c>
      <c r="B545" s="34">
        <v>281.27659574468083</v>
      </c>
      <c r="C545" s="27"/>
      <c r="H545" s="34"/>
    </row>
    <row r="546" spans="1:8" x14ac:dyDescent="0.2">
      <c r="A546" s="35">
        <f t="shared" si="10"/>
        <v>1540</v>
      </c>
      <c r="B546" s="34">
        <v>281.25531914893617</v>
      </c>
      <c r="C546" s="27"/>
      <c r="H546" s="34"/>
    </row>
    <row r="547" spans="1:8" x14ac:dyDescent="0.2">
      <c r="A547" s="35">
        <f t="shared" si="10"/>
        <v>1541</v>
      </c>
      <c r="B547" s="34">
        <v>281.2340425531915</v>
      </c>
      <c r="C547" s="27"/>
      <c r="H547" s="34"/>
    </row>
    <row r="548" spans="1:8" x14ac:dyDescent="0.2">
      <c r="A548" s="35">
        <f t="shared" si="10"/>
        <v>1542</v>
      </c>
      <c r="B548" s="34">
        <v>281.21276595744683</v>
      </c>
      <c r="C548" s="27"/>
      <c r="H548" s="34"/>
    </row>
    <row r="549" spans="1:8" x14ac:dyDescent="0.2">
      <c r="A549" s="35">
        <f t="shared" si="10"/>
        <v>1543</v>
      </c>
      <c r="B549" s="34">
        <v>281.19148936170211</v>
      </c>
      <c r="C549" s="27"/>
      <c r="H549" s="34"/>
    </row>
    <row r="550" spans="1:8" x14ac:dyDescent="0.2">
      <c r="A550" s="35">
        <f t="shared" si="10"/>
        <v>1544</v>
      </c>
      <c r="B550" s="34">
        <v>281.17021276595744</v>
      </c>
      <c r="C550" s="27"/>
      <c r="H550" s="34"/>
    </row>
    <row r="551" spans="1:8" x14ac:dyDescent="0.2">
      <c r="A551" s="35">
        <f t="shared" si="10"/>
        <v>1545</v>
      </c>
      <c r="B551" s="34">
        <v>281.14893617021278</v>
      </c>
      <c r="C551" s="27"/>
      <c r="H551" s="34"/>
    </row>
    <row r="552" spans="1:8" x14ac:dyDescent="0.2">
      <c r="A552" s="35">
        <f t="shared" si="10"/>
        <v>1546</v>
      </c>
      <c r="B552" s="34">
        <v>281.12765957446805</v>
      </c>
      <c r="C552" s="27"/>
      <c r="H552" s="34"/>
    </row>
    <row r="553" spans="1:8" x14ac:dyDescent="0.2">
      <c r="A553" s="35">
        <f t="shared" si="10"/>
        <v>1547</v>
      </c>
      <c r="B553" s="34">
        <v>281.10638297872339</v>
      </c>
      <c r="C553" s="27"/>
      <c r="H553" s="34"/>
    </row>
    <row r="554" spans="1:8" x14ac:dyDescent="0.2">
      <c r="A554" s="35">
        <f t="shared" si="10"/>
        <v>1548</v>
      </c>
      <c r="B554" s="34">
        <v>281.08510638297872</v>
      </c>
      <c r="C554" s="27"/>
      <c r="H554" s="34"/>
    </row>
    <row r="555" spans="1:8" x14ac:dyDescent="0.2">
      <c r="A555" s="35">
        <f t="shared" si="10"/>
        <v>1549</v>
      </c>
      <c r="B555" s="34">
        <v>281.06382978723406</v>
      </c>
      <c r="C555" s="27"/>
      <c r="H555" s="34"/>
    </row>
    <row r="556" spans="1:8" x14ac:dyDescent="0.2">
      <c r="A556" s="35">
        <v>1550</v>
      </c>
      <c r="B556" s="34">
        <v>281.04255319148933</v>
      </c>
      <c r="C556" s="27"/>
      <c r="H556" s="34"/>
    </row>
    <row r="557" spans="1:8" x14ac:dyDescent="0.2">
      <c r="A557" s="35">
        <f t="shared" ref="A557:A605" si="11">SUM(A556+1)</f>
        <v>1551</v>
      </c>
      <c r="B557" s="34">
        <v>281.02127659574467</v>
      </c>
      <c r="C557" s="27"/>
      <c r="H557" s="34"/>
    </row>
    <row r="558" spans="1:8" x14ac:dyDescent="0.2">
      <c r="A558" s="35">
        <f t="shared" si="11"/>
        <v>1552</v>
      </c>
      <c r="B558" s="34">
        <v>281</v>
      </c>
      <c r="C558" s="27"/>
      <c r="H558" s="34"/>
    </row>
    <row r="559" spans="1:8" x14ac:dyDescent="0.2">
      <c r="A559" s="35">
        <f t="shared" si="11"/>
        <v>1553</v>
      </c>
      <c r="B559" s="34">
        <v>280.97872340425533</v>
      </c>
      <c r="C559" s="27"/>
      <c r="H559" s="34"/>
    </row>
    <row r="560" spans="1:8" x14ac:dyDescent="0.2">
      <c r="A560" s="35">
        <f t="shared" si="11"/>
        <v>1554</v>
      </c>
      <c r="B560" s="34">
        <v>280.95744680851061</v>
      </c>
      <c r="C560" s="27"/>
      <c r="H560" s="34"/>
    </row>
    <row r="561" spans="1:8" x14ac:dyDescent="0.2">
      <c r="A561" s="35">
        <f t="shared" si="11"/>
        <v>1555</v>
      </c>
      <c r="B561" s="34">
        <v>280.93617021276594</v>
      </c>
      <c r="C561" s="27"/>
      <c r="H561" s="34"/>
    </row>
    <row r="562" spans="1:8" x14ac:dyDescent="0.2">
      <c r="A562" s="35">
        <f t="shared" si="11"/>
        <v>1556</v>
      </c>
      <c r="B562" s="34">
        <v>280.91489361702128</v>
      </c>
      <c r="C562" s="27"/>
      <c r="H562" s="34"/>
    </row>
    <row r="563" spans="1:8" x14ac:dyDescent="0.2">
      <c r="A563" s="35">
        <f t="shared" si="11"/>
        <v>1557</v>
      </c>
      <c r="B563" s="34">
        <v>280.89361702127661</v>
      </c>
      <c r="C563" s="27"/>
      <c r="H563" s="34"/>
    </row>
    <row r="564" spans="1:8" x14ac:dyDescent="0.2">
      <c r="A564" s="35">
        <f t="shared" si="11"/>
        <v>1558</v>
      </c>
      <c r="B564" s="34">
        <v>280.87234042553189</v>
      </c>
      <c r="C564" s="27"/>
      <c r="H564" s="34"/>
    </row>
    <row r="565" spans="1:8" x14ac:dyDescent="0.2">
      <c r="A565" s="35">
        <f t="shared" si="11"/>
        <v>1559</v>
      </c>
      <c r="B565" s="34">
        <v>280.85106382978722</v>
      </c>
      <c r="C565" s="27"/>
      <c r="H565" s="34"/>
    </row>
    <row r="566" spans="1:8" x14ac:dyDescent="0.2">
      <c r="A566" s="35">
        <f t="shared" si="11"/>
        <v>1560</v>
      </c>
      <c r="B566" s="34">
        <v>280.82978723404256</v>
      </c>
      <c r="C566" s="27"/>
      <c r="H566" s="34"/>
    </row>
    <row r="567" spans="1:8" x14ac:dyDescent="0.2">
      <c r="A567" s="35">
        <f t="shared" si="11"/>
        <v>1561</v>
      </c>
      <c r="B567" s="34">
        <v>280.80851063829789</v>
      </c>
      <c r="C567" s="27"/>
      <c r="H567" s="34"/>
    </row>
    <row r="568" spans="1:8" x14ac:dyDescent="0.2">
      <c r="A568" s="35">
        <f t="shared" si="11"/>
        <v>1562</v>
      </c>
      <c r="B568" s="34">
        <v>280.78723404255317</v>
      </c>
      <c r="C568" s="27"/>
      <c r="H568" s="34"/>
    </row>
    <row r="569" spans="1:8" x14ac:dyDescent="0.2">
      <c r="A569" s="35">
        <f t="shared" si="11"/>
        <v>1563</v>
      </c>
      <c r="B569" s="34">
        <v>280.7659574468085</v>
      </c>
      <c r="C569" s="27"/>
      <c r="H569" s="34"/>
    </row>
    <row r="570" spans="1:8" x14ac:dyDescent="0.2">
      <c r="A570" s="35">
        <f t="shared" si="11"/>
        <v>1564</v>
      </c>
      <c r="B570" s="34">
        <v>280.74468085106383</v>
      </c>
      <c r="C570" s="27"/>
      <c r="H570" s="34"/>
    </row>
    <row r="571" spans="1:8" x14ac:dyDescent="0.2">
      <c r="A571" s="35">
        <f t="shared" si="11"/>
        <v>1565</v>
      </c>
      <c r="B571" s="34">
        <v>280.72340425531917</v>
      </c>
      <c r="C571" s="27"/>
      <c r="H571" s="34"/>
    </row>
    <row r="572" spans="1:8" x14ac:dyDescent="0.2">
      <c r="A572" s="35">
        <f t="shared" si="11"/>
        <v>1566</v>
      </c>
      <c r="B572" s="34">
        <v>280.70212765957444</v>
      </c>
      <c r="C572" s="27"/>
      <c r="H572" s="34"/>
    </row>
    <row r="573" spans="1:8" x14ac:dyDescent="0.2">
      <c r="A573" s="35">
        <f t="shared" si="11"/>
        <v>1567</v>
      </c>
      <c r="B573" s="34">
        <v>280.68085106382978</v>
      </c>
      <c r="C573" s="27"/>
      <c r="H573" s="34"/>
    </row>
    <row r="574" spans="1:8" x14ac:dyDescent="0.2">
      <c r="A574" s="35">
        <f t="shared" si="11"/>
        <v>1568</v>
      </c>
      <c r="B574" s="34">
        <v>280.65957446808511</v>
      </c>
      <c r="C574" s="27"/>
      <c r="H574" s="34"/>
    </row>
    <row r="575" spans="1:8" x14ac:dyDescent="0.2">
      <c r="A575" s="35">
        <f t="shared" si="11"/>
        <v>1569</v>
      </c>
      <c r="B575" s="34">
        <v>280.63829787234044</v>
      </c>
      <c r="C575" s="27"/>
      <c r="H575" s="34"/>
    </row>
    <row r="576" spans="1:8" x14ac:dyDescent="0.2">
      <c r="A576" s="35">
        <f t="shared" si="11"/>
        <v>1570</v>
      </c>
      <c r="B576" s="34">
        <v>280.61702127659572</v>
      </c>
      <c r="C576" s="27"/>
      <c r="H576" s="34"/>
    </row>
    <row r="577" spans="1:8" x14ac:dyDescent="0.2">
      <c r="A577" s="35">
        <f t="shared" si="11"/>
        <v>1571</v>
      </c>
      <c r="B577" s="34">
        <v>280.59574468085106</v>
      </c>
      <c r="C577" s="27"/>
      <c r="H577" s="34"/>
    </row>
    <row r="578" spans="1:8" x14ac:dyDescent="0.2">
      <c r="A578" s="35">
        <f t="shared" si="11"/>
        <v>1572</v>
      </c>
      <c r="B578" s="34">
        <v>280.57446808510639</v>
      </c>
      <c r="C578" s="27"/>
      <c r="H578" s="34"/>
    </row>
    <row r="579" spans="1:8" x14ac:dyDescent="0.2">
      <c r="A579" s="35">
        <f t="shared" si="11"/>
        <v>1573</v>
      </c>
      <c r="B579" s="34">
        <v>280.55319148936172</v>
      </c>
      <c r="C579" s="27"/>
      <c r="H579" s="34"/>
    </row>
    <row r="580" spans="1:8" x14ac:dyDescent="0.2">
      <c r="A580" s="35">
        <f t="shared" si="11"/>
        <v>1574</v>
      </c>
      <c r="B580" s="34">
        <v>280.531914893617</v>
      </c>
      <c r="C580" s="27"/>
      <c r="H580" s="34"/>
    </row>
    <row r="581" spans="1:8" x14ac:dyDescent="0.2">
      <c r="A581" s="35">
        <f t="shared" si="11"/>
        <v>1575</v>
      </c>
      <c r="B581" s="34">
        <v>280.51063829787233</v>
      </c>
      <c r="C581" s="27"/>
      <c r="H581" s="34"/>
    </row>
    <row r="582" spans="1:8" x14ac:dyDescent="0.2">
      <c r="A582" s="35">
        <f t="shared" si="11"/>
        <v>1576</v>
      </c>
      <c r="B582" s="34">
        <v>280.48936170212767</v>
      </c>
      <c r="C582" s="27"/>
      <c r="H582" s="34"/>
    </row>
    <row r="583" spans="1:8" x14ac:dyDescent="0.2">
      <c r="A583" s="35">
        <f t="shared" si="11"/>
        <v>1577</v>
      </c>
      <c r="B583" s="34">
        <v>280.468085106383</v>
      </c>
      <c r="C583" s="27"/>
      <c r="H583" s="34"/>
    </row>
    <row r="584" spans="1:8" x14ac:dyDescent="0.2">
      <c r="A584" s="35">
        <f t="shared" si="11"/>
        <v>1578</v>
      </c>
      <c r="B584" s="34">
        <v>280.44680851063828</v>
      </c>
      <c r="C584" s="27"/>
      <c r="H584" s="34"/>
    </row>
    <row r="585" spans="1:8" x14ac:dyDescent="0.2">
      <c r="A585" s="35">
        <f t="shared" si="11"/>
        <v>1579</v>
      </c>
      <c r="B585" s="34">
        <v>280.42553191489361</v>
      </c>
      <c r="C585" s="27"/>
      <c r="H585" s="34"/>
    </row>
    <row r="586" spans="1:8" x14ac:dyDescent="0.2">
      <c r="A586" s="35">
        <f t="shared" si="11"/>
        <v>1580</v>
      </c>
      <c r="B586" s="34">
        <v>280.40425531914894</v>
      </c>
      <c r="C586" s="27"/>
      <c r="H586" s="34"/>
    </row>
    <row r="587" spans="1:8" x14ac:dyDescent="0.2">
      <c r="A587" s="35">
        <f t="shared" si="11"/>
        <v>1581</v>
      </c>
      <c r="B587" s="34">
        <v>280.38297872340428</v>
      </c>
      <c r="C587" s="27"/>
      <c r="H587" s="34"/>
    </row>
    <row r="588" spans="1:8" x14ac:dyDescent="0.2">
      <c r="A588" s="35">
        <f t="shared" si="11"/>
        <v>1582</v>
      </c>
      <c r="B588" s="34">
        <v>280.36170212765956</v>
      </c>
      <c r="C588" s="27"/>
      <c r="H588" s="34"/>
    </row>
    <row r="589" spans="1:8" x14ac:dyDescent="0.2">
      <c r="A589" s="35">
        <f t="shared" si="11"/>
        <v>1583</v>
      </c>
      <c r="B589" s="34">
        <v>280.34042553191489</v>
      </c>
      <c r="C589" s="27"/>
      <c r="H589" s="34"/>
    </row>
    <row r="590" spans="1:8" x14ac:dyDescent="0.2">
      <c r="A590" s="35">
        <f t="shared" si="11"/>
        <v>1584</v>
      </c>
      <c r="B590" s="34">
        <v>280.31914893617022</v>
      </c>
      <c r="C590" s="27"/>
      <c r="H590" s="34"/>
    </row>
    <row r="591" spans="1:8" x14ac:dyDescent="0.2">
      <c r="A591" s="35">
        <f t="shared" si="11"/>
        <v>1585</v>
      </c>
      <c r="B591" s="34">
        <v>280.29787234042556</v>
      </c>
      <c r="C591" s="27"/>
      <c r="H591" s="34"/>
    </row>
    <row r="592" spans="1:8" x14ac:dyDescent="0.2">
      <c r="A592" s="35">
        <f t="shared" si="11"/>
        <v>1586</v>
      </c>
      <c r="B592" s="34">
        <v>280.27659574468083</v>
      </c>
      <c r="C592" s="27"/>
      <c r="H592" s="34"/>
    </row>
    <row r="593" spans="1:8" x14ac:dyDescent="0.2">
      <c r="A593" s="35">
        <f t="shared" si="11"/>
        <v>1587</v>
      </c>
      <c r="B593" s="34">
        <v>280.25531914893617</v>
      </c>
      <c r="C593" s="27"/>
      <c r="H593" s="34"/>
    </row>
    <row r="594" spans="1:8" x14ac:dyDescent="0.2">
      <c r="A594" s="35">
        <f t="shared" si="11"/>
        <v>1588</v>
      </c>
      <c r="B594" s="34">
        <v>280.2340425531915</v>
      </c>
      <c r="C594" s="27"/>
      <c r="H594" s="34"/>
    </row>
    <row r="595" spans="1:8" x14ac:dyDescent="0.2">
      <c r="A595" s="35">
        <f t="shared" si="11"/>
        <v>1589</v>
      </c>
      <c r="B595" s="34">
        <v>280.21276595744678</v>
      </c>
      <c r="C595" s="27"/>
      <c r="H595" s="34"/>
    </row>
    <row r="596" spans="1:8" x14ac:dyDescent="0.2">
      <c r="A596" s="35">
        <f t="shared" si="11"/>
        <v>1590</v>
      </c>
      <c r="B596" s="34">
        <v>280.19148936170211</v>
      </c>
      <c r="C596" s="27"/>
      <c r="H596" s="34"/>
    </row>
    <row r="597" spans="1:8" x14ac:dyDescent="0.2">
      <c r="A597" s="35">
        <f t="shared" si="11"/>
        <v>1591</v>
      </c>
      <c r="B597" s="34">
        <v>280.17021276595744</v>
      </c>
      <c r="C597" s="27"/>
      <c r="H597" s="34"/>
    </row>
    <row r="598" spans="1:8" x14ac:dyDescent="0.2">
      <c r="A598" s="35">
        <f t="shared" si="11"/>
        <v>1592</v>
      </c>
      <c r="B598" s="34">
        <v>280.14893617021278</v>
      </c>
      <c r="C598" s="27"/>
      <c r="H598" s="34"/>
    </row>
    <row r="599" spans="1:8" x14ac:dyDescent="0.2">
      <c r="A599" s="35">
        <f t="shared" si="11"/>
        <v>1593</v>
      </c>
      <c r="B599" s="34">
        <v>280.12765957446805</v>
      </c>
      <c r="C599" s="27"/>
      <c r="H599" s="34"/>
    </row>
    <row r="600" spans="1:8" x14ac:dyDescent="0.2">
      <c r="A600" s="35">
        <f t="shared" si="11"/>
        <v>1594</v>
      </c>
      <c r="B600" s="34">
        <v>280.10638297872339</v>
      </c>
      <c r="C600" s="27"/>
      <c r="H600" s="34"/>
    </row>
    <row r="601" spans="1:8" x14ac:dyDescent="0.2">
      <c r="A601" s="35">
        <f t="shared" si="11"/>
        <v>1595</v>
      </c>
      <c r="B601" s="34">
        <v>280.08510638297872</v>
      </c>
      <c r="C601" s="27"/>
      <c r="H601" s="34"/>
    </row>
    <row r="602" spans="1:8" x14ac:dyDescent="0.2">
      <c r="A602" s="35">
        <f t="shared" si="11"/>
        <v>1596</v>
      </c>
      <c r="B602" s="34">
        <v>280.06382978723406</v>
      </c>
      <c r="C602" s="27"/>
      <c r="H602" s="34"/>
    </row>
    <row r="603" spans="1:8" x14ac:dyDescent="0.2">
      <c r="A603" s="35">
        <f t="shared" si="11"/>
        <v>1597</v>
      </c>
      <c r="B603" s="34">
        <v>280.04255319148933</v>
      </c>
      <c r="C603" s="27"/>
      <c r="H603" s="34"/>
    </row>
    <row r="604" spans="1:8" x14ac:dyDescent="0.2">
      <c r="A604" s="35">
        <f t="shared" si="11"/>
        <v>1598</v>
      </c>
      <c r="B604" s="34">
        <v>280.02127659574467</v>
      </c>
      <c r="C604" s="27"/>
      <c r="H604" s="34"/>
    </row>
    <row r="605" spans="1:8" x14ac:dyDescent="0.2">
      <c r="A605" s="35">
        <f t="shared" si="11"/>
        <v>1599</v>
      </c>
      <c r="B605" s="34">
        <v>280</v>
      </c>
      <c r="C605" s="27"/>
      <c r="H605" s="34"/>
    </row>
    <row r="606" spans="1:8" x14ac:dyDescent="0.2">
      <c r="A606" s="35">
        <v>1600</v>
      </c>
      <c r="B606" s="34">
        <v>280</v>
      </c>
      <c r="C606" s="27"/>
      <c r="H606" s="34"/>
    </row>
    <row r="607" spans="1:8" x14ac:dyDescent="0.2">
      <c r="A607" s="35">
        <f t="shared" ref="A607:A654" si="12">SUM(A606+1)</f>
        <v>1601</v>
      </c>
      <c r="B607" s="34">
        <v>280</v>
      </c>
      <c r="C607" s="27"/>
      <c r="H607" s="34"/>
    </row>
    <row r="608" spans="1:8" x14ac:dyDescent="0.2">
      <c r="A608" s="35">
        <f t="shared" si="12"/>
        <v>1602</v>
      </c>
      <c r="B608" s="34">
        <v>280</v>
      </c>
      <c r="C608" s="27"/>
      <c r="H608" s="34"/>
    </row>
    <row r="609" spans="1:8" x14ac:dyDescent="0.2">
      <c r="A609" s="35">
        <f t="shared" si="12"/>
        <v>1603</v>
      </c>
      <c r="B609" s="34">
        <v>280</v>
      </c>
      <c r="C609" s="27"/>
      <c r="H609" s="34"/>
    </row>
    <row r="610" spans="1:8" x14ac:dyDescent="0.2">
      <c r="A610" s="35">
        <f t="shared" si="12"/>
        <v>1604</v>
      </c>
      <c r="B610" s="34">
        <v>280</v>
      </c>
      <c r="C610" s="27"/>
      <c r="H610" s="34"/>
    </row>
    <row r="611" spans="1:8" x14ac:dyDescent="0.2">
      <c r="A611" s="35">
        <f t="shared" si="12"/>
        <v>1605</v>
      </c>
      <c r="B611" s="34">
        <v>280</v>
      </c>
      <c r="C611" s="27"/>
      <c r="H611" s="34"/>
    </row>
    <row r="612" spans="1:8" x14ac:dyDescent="0.2">
      <c r="A612" s="35">
        <f t="shared" si="12"/>
        <v>1606</v>
      </c>
      <c r="B612" s="34">
        <v>280</v>
      </c>
      <c r="C612" s="27"/>
      <c r="H612" s="34"/>
    </row>
    <row r="613" spans="1:8" x14ac:dyDescent="0.2">
      <c r="A613" s="35">
        <f t="shared" si="12"/>
        <v>1607</v>
      </c>
      <c r="B613" s="34">
        <v>280</v>
      </c>
      <c r="C613" s="27"/>
      <c r="H613" s="34"/>
    </row>
    <row r="614" spans="1:8" x14ac:dyDescent="0.2">
      <c r="A614" s="35">
        <f t="shared" si="12"/>
        <v>1608</v>
      </c>
      <c r="B614" s="34">
        <v>280</v>
      </c>
      <c r="C614" s="27"/>
      <c r="H614" s="34"/>
    </row>
    <row r="615" spans="1:8" x14ac:dyDescent="0.2">
      <c r="A615" s="35">
        <f t="shared" si="12"/>
        <v>1609</v>
      </c>
      <c r="B615" s="34">
        <v>280</v>
      </c>
      <c r="C615" s="27"/>
      <c r="H615" s="34"/>
    </row>
    <row r="616" spans="1:8" x14ac:dyDescent="0.2">
      <c r="A616" s="35">
        <f t="shared" si="12"/>
        <v>1610</v>
      </c>
      <c r="B616" s="34">
        <v>280</v>
      </c>
      <c r="C616" s="27"/>
      <c r="H616" s="34"/>
    </row>
    <row r="617" spans="1:8" x14ac:dyDescent="0.2">
      <c r="A617" s="35">
        <f t="shared" si="12"/>
        <v>1611</v>
      </c>
      <c r="B617" s="34">
        <v>280</v>
      </c>
      <c r="C617" s="27"/>
      <c r="H617" s="34"/>
    </row>
    <row r="618" spans="1:8" x14ac:dyDescent="0.2">
      <c r="A618" s="35">
        <f t="shared" si="12"/>
        <v>1612</v>
      </c>
      <c r="B618" s="34">
        <v>280</v>
      </c>
      <c r="C618" s="27"/>
      <c r="H618" s="34"/>
    </row>
    <row r="619" spans="1:8" x14ac:dyDescent="0.2">
      <c r="A619" s="35">
        <f t="shared" si="12"/>
        <v>1613</v>
      </c>
      <c r="B619" s="34">
        <v>280</v>
      </c>
      <c r="C619" s="27"/>
      <c r="H619" s="34"/>
    </row>
    <row r="620" spans="1:8" x14ac:dyDescent="0.2">
      <c r="A620" s="35">
        <f t="shared" si="12"/>
        <v>1614</v>
      </c>
      <c r="B620" s="34">
        <v>280</v>
      </c>
      <c r="C620" s="27"/>
      <c r="H620" s="34"/>
    </row>
    <row r="621" spans="1:8" x14ac:dyDescent="0.2">
      <c r="A621" s="35">
        <f t="shared" si="12"/>
        <v>1615</v>
      </c>
      <c r="B621" s="34">
        <v>280</v>
      </c>
      <c r="C621" s="27"/>
      <c r="H621" s="34"/>
    </row>
    <row r="622" spans="1:8" x14ac:dyDescent="0.2">
      <c r="A622" s="35">
        <f t="shared" si="12"/>
        <v>1616</v>
      </c>
      <c r="B622" s="34">
        <v>280</v>
      </c>
      <c r="C622" s="27"/>
      <c r="H622" s="34"/>
    </row>
    <row r="623" spans="1:8" x14ac:dyDescent="0.2">
      <c r="A623" s="35">
        <f t="shared" si="12"/>
        <v>1617</v>
      </c>
      <c r="B623" s="34">
        <v>280</v>
      </c>
      <c r="C623" s="27"/>
      <c r="H623" s="34"/>
    </row>
    <row r="624" spans="1:8" x14ac:dyDescent="0.2">
      <c r="A624" s="35">
        <f t="shared" si="12"/>
        <v>1618</v>
      </c>
      <c r="B624" s="34">
        <v>280</v>
      </c>
      <c r="C624" s="27"/>
      <c r="H624" s="34"/>
    </row>
    <row r="625" spans="1:8" x14ac:dyDescent="0.2">
      <c r="A625" s="35">
        <f t="shared" si="12"/>
        <v>1619</v>
      </c>
      <c r="B625" s="34">
        <v>280</v>
      </c>
      <c r="C625" s="27"/>
      <c r="H625" s="34"/>
    </row>
    <row r="626" spans="1:8" x14ac:dyDescent="0.2">
      <c r="A626" s="35">
        <f t="shared" si="12"/>
        <v>1620</v>
      </c>
      <c r="B626" s="34">
        <v>280</v>
      </c>
      <c r="C626" s="27"/>
      <c r="H626" s="34"/>
    </row>
    <row r="627" spans="1:8" x14ac:dyDescent="0.2">
      <c r="A627" s="35">
        <f t="shared" si="12"/>
        <v>1621</v>
      </c>
      <c r="B627" s="34">
        <v>280</v>
      </c>
      <c r="C627" s="27"/>
      <c r="H627" s="34"/>
    </row>
    <row r="628" spans="1:8" x14ac:dyDescent="0.2">
      <c r="A628" s="35">
        <f t="shared" si="12"/>
        <v>1622</v>
      </c>
      <c r="B628" s="34">
        <v>280</v>
      </c>
      <c r="C628" s="27"/>
      <c r="H628" s="34"/>
    </row>
    <row r="629" spans="1:8" x14ac:dyDescent="0.2">
      <c r="A629" s="35">
        <f t="shared" si="12"/>
        <v>1623</v>
      </c>
      <c r="B629" s="34">
        <v>280</v>
      </c>
      <c r="C629" s="27"/>
      <c r="H629" s="34"/>
    </row>
    <row r="630" spans="1:8" x14ac:dyDescent="0.2">
      <c r="A630" s="35">
        <f t="shared" si="12"/>
        <v>1624</v>
      </c>
      <c r="B630" s="34">
        <v>280</v>
      </c>
      <c r="C630" s="27"/>
      <c r="H630" s="34"/>
    </row>
    <row r="631" spans="1:8" x14ac:dyDescent="0.2">
      <c r="A631" s="35">
        <f t="shared" si="12"/>
        <v>1625</v>
      </c>
      <c r="B631" s="34">
        <v>280</v>
      </c>
      <c r="C631" s="27"/>
      <c r="H631" s="34"/>
    </row>
    <row r="632" spans="1:8" x14ac:dyDescent="0.2">
      <c r="A632" s="35">
        <f t="shared" si="12"/>
        <v>1626</v>
      </c>
      <c r="B632" s="34">
        <v>280</v>
      </c>
      <c r="C632" s="27"/>
      <c r="H632" s="34"/>
    </row>
    <row r="633" spans="1:8" x14ac:dyDescent="0.2">
      <c r="A633" s="35">
        <f t="shared" si="12"/>
        <v>1627</v>
      </c>
      <c r="B633" s="34">
        <v>280</v>
      </c>
      <c r="C633" s="27"/>
      <c r="H633" s="34"/>
    </row>
    <row r="634" spans="1:8" x14ac:dyDescent="0.2">
      <c r="A634" s="35">
        <f t="shared" si="12"/>
        <v>1628</v>
      </c>
      <c r="B634" s="34">
        <v>280</v>
      </c>
      <c r="C634" s="27"/>
      <c r="H634" s="34"/>
    </row>
    <row r="635" spans="1:8" x14ac:dyDescent="0.2">
      <c r="A635" s="35">
        <f t="shared" si="12"/>
        <v>1629</v>
      </c>
      <c r="B635" s="34">
        <v>280</v>
      </c>
      <c r="C635" s="27"/>
      <c r="H635" s="34"/>
    </row>
    <row r="636" spans="1:8" x14ac:dyDescent="0.2">
      <c r="A636" s="35">
        <f t="shared" si="12"/>
        <v>1630</v>
      </c>
      <c r="B636" s="34">
        <v>280</v>
      </c>
      <c r="C636" s="27"/>
      <c r="H636" s="34"/>
    </row>
    <row r="637" spans="1:8" x14ac:dyDescent="0.2">
      <c r="A637" s="35">
        <f t="shared" si="12"/>
        <v>1631</v>
      </c>
      <c r="B637" s="34">
        <v>280</v>
      </c>
      <c r="C637" s="27"/>
      <c r="H637" s="34"/>
    </row>
    <row r="638" spans="1:8" x14ac:dyDescent="0.2">
      <c r="A638" s="35">
        <f t="shared" si="12"/>
        <v>1632</v>
      </c>
      <c r="B638" s="34">
        <v>280</v>
      </c>
      <c r="C638" s="27"/>
      <c r="H638" s="34"/>
    </row>
    <row r="639" spans="1:8" x14ac:dyDescent="0.2">
      <c r="A639" s="35">
        <f t="shared" si="12"/>
        <v>1633</v>
      </c>
      <c r="B639" s="34">
        <v>280</v>
      </c>
      <c r="C639" s="27"/>
      <c r="H639" s="34"/>
    </row>
    <row r="640" spans="1:8" x14ac:dyDescent="0.2">
      <c r="A640" s="35">
        <f t="shared" si="12"/>
        <v>1634</v>
      </c>
      <c r="B640" s="34">
        <v>280</v>
      </c>
      <c r="C640" s="27"/>
      <c r="H640" s="34"/>
    </row>
    <row r="641" spans="1:8" x14ac:dyDescent="0.2">
      <c r="A641" s="35">
        <f t="shared" si="12"/>
        <v>1635</v>
      </c>
      <c r="B641" s="34">
        <v>280</v>
      </c>
      <c r="C641" s="27"/>
      <c r="H641" s="34"/>
    </row>
    <row r="642" spans="1:8" x14ac:dyDescent="0.2">
      <c r="A642" s="35">
        <f t="shared" si="12"/>
        <v>1636</v>
      </c>
      <c r="B642" s="34">
        <v>280</v>
      </c>
      <c r="C642" s="27"/>
      <c r="H642" s="34"/>
    </row>
    <row r="643" spans="1:8" x14ac:dyDescent="0.2">
      <c r="A643" s="35">
        <f t="shared" si="12"/>
        <v>1637</v>
      </c>
      <c r="B643" s="34">
        <v>280</v>
      </c>
      <c r="C643" s="27"/>
      <c r="H643" s="34"/>
    </row>
    <row r="644" spans="1:8" x14ac:dyDescent="0.2">
      <c r="A644" s="35">
        <f t="shared" si="12"/>
        <v>1638</v>
      </c>
      <c r="B644" s="34">
        <v>280</v>
      </c>
      <c r="C644" s="27"/>
      <c r="H644" s="34"/>
    </row>
    <row r="645" spans="1:8" x14ac:dyDescent="0.2">
      <c r="A645" s="35">
        <f t="shared" si="12"/>
        <v>1639</v>
      </c>
      <c r="B645" s="34">
        <v>280</v>
      </c>
      <c r="C645" s="27"/>
      <c r="H645" s="34"/>
    </row>
    <row r="646" spans="1:8" x14ac:dyDescent="0.2">
      <c r="A646" s="35">
        <f t="shared" si="12"/>
        <v>1640</v>
      </c>
      <c r="B646" s="34">
        <v>280</v>
      </c>
      <c r="C646" s="27"/>
      <c r="H646" s="34"/>
    </row>
    <row r="647" spans="1:8" x14ac:dyDescent="0.2">
      <c r="A647" s="35">
        <f t="shared" si="12"/>
        <v>1641</v>
      </c>
      <c r="B647" s="34">
        <v>280</v>
      </c>
      <c r="C647" s="27"/>
      <c r="H647" s="34"/>
    </row>
    <row r="648" spans="1:8" x14ac:dyDescent="0.2">
      <c r="A648" s="35">
        <f t="shared" si="12"/>
        <v>1642</v>
      </c>
      <c r="B648" s="34">
        <v>280</v>
      </c>
      <c r="C648" s="27"/>
      <c r="H648" s="34"/>
    </row>
    <row r="649" spans="1:8" x14ac:dyDescent="0.2">
      <c r="A649" s="35">
        <f t="shared" si="12"/>
        <v>1643</v>
      </c>
      <c r="B649" s="34">
        <v>280</v>
      </c>
      <c r="C649" s="27"/>
      <c r="H649" s="34"/>
    </row>
    <row r="650" spans="1:8" x14ac:dyDescent="0.2">
      <c r="A650" s="35">
        <f t="shared" si="12"/>
        <v>1644</v>
      </c>
      <c r="B650" s="34">
        <v>280</v>
      </c>
      <c r="C650" s="27"/>
      <c r="H650" s="34"/>
    </row>
    <row r="651" spans="1:8" x14ac:dyDescent="0.2">
      <c r="A651" s="35">
        <f t="shared" si="12"/>
        <v>1645</v>
      </c>
      <c r="B651" s="34">
        <v>280</v>
      </c>
      <c r="C651" s="27"/>
      <c r="H651" s="34"/>
    </row>
    <row r="652" spans="1:8" x14ac:dyDescent="0.2">
      <c r="A652" s="35">
        <f t="shared" si="12"/>
        <v>1646</v>
      </c>
      <c r="B652" s="34">
        <v>280.02857142857141</v>
      </c>
      <c r="C652" s="27"/>
      <c r="H652" s="34"/>
    </row>
    <row r="653" spans="1:8" x14ac:dyDescent="0.2">
      <c r="A653" s="35">
        <f t="shared" si="12"/>
        <v>1647</v>
      </c>
      <c r="B653" s="34">
        <v>280.05714285714288</v>
      </c>
      <c r="C653" s="27"/>
      <c r="H653" s="34"/>
    </row>
    <row r="654" spans="1:8" x14ac:dyDescent="0.2">
      <c r="A654" s="35">
        <f t="shared" si="12"/>
        <v>1648</v>
      </c>
      <c r="B654" s="34">
        <v>280.08571428571429</v>
      </c>
      <c r="C654" s="27"/>
      <c r="H654" s="34"/>
    </row>
    <row r="655" spans="1:8" x14ac:dyDescent="0.2">
      <c r="A655" s="35">
        <v>1649</v>
      </c>
      <c r="B655" s="34">
        <v>280.1142857142857</v>
      </c>
      <c r="C655" s="27"/>
      <c r="H655" s="34"/>
    </row>
    <row r="656" spans="1:8" x14ac:dyDescent="0.2">
      <c r="A656" s="35">
        <v>1650</v>
      </c>
      <c r="B656" s="34">
        <v>280.14285714285717</v>
      </c>
      <c r="C656" s="27"/>
      <c r="H656" s="34"/>
    </row>
    <row r="657" spans="1:8" x14ac:dyDescent="0.2">
      <c r="A657" s="35">
        <f t="shared" ref="A657:A705" si="13">SUM(A656+1)</f>
        <v>1651</v>
      </c>
      <c r="B657" s="34">
        <v>280.17142857142858</v>
      </c>
      <c r="C657" s="27"/>
      <c r="H657" s="34"/>
    </row>
    <row r="658" spans="1:8" x14ac:dyDescent="0.2">
      <c r="A658" s="35">
        <f t="shared" si="13"/>
        <v>1652</v>
      </c>
      <c r="B658" s="34">
        <v>280.2</v>
      </c>
      <c r="C658" s="27"/>
      <c r="H658" s="34"/>
    </row>
    <row r="659" spans="1:8" x14ac:dyDescent="0.2">
      <c r="A659" s="35">
        <f t="shared" si="13"/>
        <v>1653</v>
      </c>
      <c r="B659" s="34">
        <v>280.22857142857146</v>
      </c>
      <c r="C659" s="27"/>
      <c r="H659" s="34"/>
    </row>
    <row r="660" spans="1:8" x14ac:dyDescent="0.2">
      <c r="A660" s="35">
        <f t="shared" si="13"/>
        <v>1654</v>
      </c>
      <c r="B660" s="34">
        <v>280.25714285714287</v>
      </c>
      <c r="C660" s="27"/>
      <c r="H660" s="34"/>
    </row>
    <row r="661" spans="1:8" x14ac:dyDescent="0.2">
      <c r="A661" s="35">
        <f t="shared" si="13"/>
        <v>1655</v>
      </c>
      <c r="B661" s="34">
        <v>280.28571428571428</v>
      </c>
      <c r="C661" s="27"/>
      <c r="H661" s="34"/>
    </row>
    <row r="662" spans="1:8" x14ac:dyDescent="0.2">
      <c r="A662" s="35">
        <f t="shared" si="13"/>
        <v>1656</v>
      </c>
      <c r="B662" s="34">
        <v>280.31428571428569</v>
      </c>
      <c r="C662" s="27"/>
      <c r="H662" s="34"/>
    </row>
    <row r="663" spans="1:8" x14ac:dyDescent="0.2">
      <c r="A663" s="35">
        <f t="shared" si="13"/>
        <v>1657</v>
      </c>
      <c r="B663" s="34">
        <v>280.34285714285716</v>
      </c>
      <c r="C663" s="27"/>
      <c r="H663" s="34"/>
    </row>
    <row r="664" spans="1:8" x14ac:dyDescent="0.2">
      <c r="A664" s="35">
        <f t="shared" si="13"/>
        <v>1658</v>
      </c>
      <c r="B664" s="34">
        <v>280.37142857142857</v>
      </c>
      <c r="C664" s="27"/>
      <c r="H664" s="34"/>
    </row>
    <row r="665" spans="1:8" x14ac:dyDescent="0.2">
      <c r="A665" s="35">
        <f t="shared" si="13"/>
        <v>1659</v>
      </c>
      <c r="B665" s="34">
        <v>280.39999999999998</v>
      </c>
      <c r="C665" s="27"/>
      <c r="H665" s="34"/>
    </row>
    <row r="666" spans="1:8" x14ac:dyDescent="0.2">
      <c r="A666" s="35">
        <f t="shared" si="13"/>
        <v>1660</v>
      </c>
      <c r="B666" s="34">
        <v>280.42857142857144</v>
      </c>
      <c r="C666" s="27"/>
      <c r="H666" s="34"/>
    </row>
    <row r="667" spans="1:8" x14ac:dyDescent="0.2">
      <c r="A667" s="35">
        <f t="shared" si="13"/>
        <v>1661</v>
      </c>
      <c r="B667" s="34">
        <v>280.45714285714286</v>
      </c>
      <c r="C667" s="27"/>
      <c r="H667" s="34"/>
    </row>
    <row r="668" spans="1:8" x14ac:dyDescent="0.2">
      <c r="A668" s="35">
        <f t="shared" si="13"/>
        <v>1662</v>
      </c>
      <c r="B668" s="34">
        <v>280.48571428571427</v>
      </c>
      <c r="C668" s="27"/>
      <c r="H668" s="34"/>
    </row>
    <row r="669" spans="1:8" x14ac:dyDescent="0.2">
      <c r="A669" s="35">
        <f t="shared" si="13"/>
        <v>1663</v>
      </c>
      <c r="B669" s="34">
        <v>280.51428571428573</v>
      </c>
      <c r="C669" s="27"/>
      <c r="H669" s="34"/>
    </row>
    <row r="670" spans="1:8" x14ac:dyDescent="0.2">
      <c r="A670" s="35">
        <f t="shared" si="13"/>
        <v>1664</v>
      </c>
      <c r="B670" s="34">
        <v>280.54285714285714</v>
      </c>
      <c r="C670" s="27"/>
      <c r="H670" s="34"/>
    </row>
    <row r="671" spans="1:8" x14ac:dyDescent="0.2">
      <c r="A671" s="35">
        <f t="shared" si="13"/>
        <v>1665</v>
      </c>
      <c r="B671" s="34">
        <v>280.57142857142856</v>
      </c>
      <c r="C671" s="27"/>
      <c r="H671" s="34"/>
    </row>
    <row r="672" spans="1:8" x14ac:dyDescent="0.2">
      <c r="A672" s="35">
        <f t="shared" si="13"/>
        <v>1666</v>
      </c>
      <c r="B672" s="34">
        <v>280.60000000000002</v>
      </c>
      <c r="C672" s="27"/>
      <c r="H672" s="34"/>
    </row>
    <row r="673" spans="1:8" x14ac:dyDescent="0.2">
      <c r="A673" s="35">
        <f t="shared" si="13"/>
        <v>1667</v>
      </c>
      <c r="B673" s="34">
        <v>280.62857142857143</v>
      </c>
      <c r="C673" s="27"/>
      <c r="H673" s="34"/>
    </row>
    <row r="674" spans="1:8" x14ac:dyDescent="0.2">
      <c r="A674" s="35">
        <f t="shared" si="13"/>
        <v>1668</v>
      </c>
      <c r="B674" s="34">
        <v>280.65714285714284</v>
      </c>
      <c r="C674" s="27"/>
      <c r="H674" s="34"/>
    </row>
    <row r="675" spans="1:8" x14ac:dyDescent="0.2">
      <c r="A675" s="35">
        <f t="shared" si="13"/>
        <v>1669</v>
      </c>
      <c r="B675" s="34">
        <v>280.68571428571431</v>
      </c>
      <c r="C675" s="27"/>
      <c r="H675" s="34"/>
    </row>
    <row r="676" spans="1:8" x14ac:dyDescent="0.2">
      <c r="A676" s="35">
        <f t="shared" si="13"/>
        <v>1670</v>
      </c>
      <c r="B676" s="34">
        <v>280.71428571428572</v>
      </c>
      <c r="C676" s="27"/>
      <c r="H676" s="34"/>
    </row>
    <row r="677" spans="1:8" x14ac:dyDescent="0.2">
      <c r="A677" s="35">
        <f t="shared" si="13"/>
        <v>1671</v>
      </c>
      <c r="B677" s="34">
        <v>280.74285714285713</v>
      </c>
      <c r="C677" s="27"/>
      <c r="H677" s="34"/>
    </row>
    <row r="678" spans="1:8" x14ac:dyDescent="0.2">
      <c r="A678" s="35">
        <f t="shared" si="13"/>
        <v>1672</v>
      </c>
      <c r="B678" s="34">
        <v>280.77142857142854</v>
      </c>
      <c r="C678" s="27"/>
      <c r="H678" s="34"/>
    </row>
    <row r="679" spans="1:8" x14ac:dyDescent="0.2">
      <c r="A679" s="35">
        <f t="shared" si="13"/>
        <v>1673</v>
      </c>
      <c r="B679" s="34">
        <v>280.8</v>
      </c>
      <c r="C679" s="27"/>
      <c r="H679" s="34"/>
    </row>
    <row r="680" spans="1:8" x14ac:dyDescent="0.2">
      <c r="A680" s="35">
        <f t="shared" si="13"/>
        <v>1674</v>
      </c>
      <c r="B680" s="34">
        <v>280.82857142857142</v>
      </c>
      <c r="C680" s="27"/>
      <c r="H680" s="34"/>
    </row>
    <row r="681" spans="1:8" x14ac:dyDescent="0.2">
      <c r="A681" s="35">
        <f t="shared" si="13"/>
        <v>1675</v>
      </c>
      <c r="B681" s="34">
        <v>280.85714285714283</v>
      </c>
      <c r="C681" s="27"/>
      <c r="H681" s="34"/>
    </row>
    <row r="682" spans="1:8" x14ac:dyDescent="0.2">
      <c r="A682" s="35">
        <f t="shared" si="13"/>
        <v>1676</v>
      </c>
      <c r="B682" s="34">
        <v>280.8857142857143</v>
      </c>
      <c r="C682" s="27"/>
      <c r="H682" s="34"/>
    </row>
    <row r="683" spans="1:8" x14ac:dyDescent="0.2">
      <c r="A683" s="35">
        <f t="shared" si="13"/>
        <v>1677</v>
      </c>
      <c r="B683" s="34">
        <v>280.91428571428571</v>
      </c>
      <c r="C683" s="27"/>
      <c r="H683" s="34"/>
    </row>
    <row r="684" spans="1:8" x14ac:dyDescent="0.2">
      <c r="A684" s="35">
        <f t="shared" si="13"/>
        <v>1678</v>
      </c>
      <c r="B684" s="34">
        <v>280.94285714285712</v>
      </c>
      <c r="C684" s="27"/>
      <c r="H684" s="34"/>
    </row>
    <row r="685" spans="1:8" x14ac:dyDescent="0.2">
      <c r="A685" s="35">
        <f t="shared" si="13"/>
        <v>1679</v>
      </c>
      <c r="B685" s="34">
        <v>280.97142857142859</v>
      </c>
      <c r="C685" s="27"/>
      <c r="H685" s="34"/>
    </row>
    <row r="686" spans="1:8" x14ac:dyDescent="0.2">
      <c r="A686" s="35">
        <f t="shared" si="13"/>
        <v>1680</v>
      </c>
      <c r="B686" s="34">
        <v>281</v>
      </c>
      <c r="C686" s="27"/>
      <c r="H686" s="34"/>
    </row>
    <row r="687" spans="1:8" x14ac:dyDescent="0.2">
      <c r="A687" s="35">
        <f t="shared" si="13"/>
        <v>1681</v>
      </c>
      <c r="B687" s="34">
        <v>280.97142857142859</v>
      </c>
      <c r="C687" s="27"/>
      <c r="H687" s="34"/>
    </row>
    <row r="688" spans="1:8" x14ac:dyDescent="0.2">
      <c r="A688" s="35">
        <f t="shared" si="13"/>
        <v>1682</v>
      </c>
      <c r="B688" s="34">
        <v>280.94285714285712</v>
      </c>
      <c r="C688" s="27"/>
      <c r="H688" s="34"/>
    </row>
    <row r="689" spans="1:8" x14ac:dyDescent="0.2">
      <c r="A689" s="35">
        <f t="shared" si="13"/>
        <v>1683</v>
      </c>
      <c r="B689" s="34">
        <v>280.91428571428571</v>
      </c>
      <c r="C689" s="27"/>
      <c r="H689" s="34"/>
    </row>
    <row r="690" spans="1:8" x14ac:dyDescent="0.2">
      <c r="A690" s="35">
        <f t="shared" si="13"/>
        <v>1684</v>
      </c>
      <c r="B690" s="34">
        <v>280.8857142857143</v>
      </c>
      <c r="C690" s="27"/>
      <c r="H690" s="34"/>
    </row>
    <row r="691" spans="1:8" x14ac:dyDescent="0.2">
      <c r="A691" s="35">
        <f t="shared" si="13"/>
        <v>1685</v>
      </c>
      <c r="B691" s="34">
        <v>280.85714285714283</v>
      </c>
      <c r="C691" s="27"/>
      <c r="H691" s="34"/>
    </row>
    <row r="692" spans="1:8" x14ac:dyDescent="0.2">
      <c r="A692" s="35">
        <f t="shared" si="13"/>
        <v>1686</v>
      </c>
      <c r="B692" s="34">
        <v>280.82857142857142</v>
      </c>
      <c r="C692" s="27"/>
      <c r="H692" s="34"/>
    </row>
    <row r="693" spans="1:8" x14ac:dyDescent="0.2">
      <c r="A693" s="35">
        <f t="shared" si="13"/>
        <v>1687</v>
      </c>
      <c r="B693" s="34">
        <v>280.8</v>
      </c>
      <c r="C693" s="27"/>
      <c r="H693" s="34"/>
    </row>
    <row r="694" spans="1:8" x14ac:dyDescent="0.2">
      <c r="A694" s="35">
        <f t="shared" si="13"/>
        <v>1688</v>
      </c>
      <c r="B694" s="34">
        <v>280.77142857142854</v>
      </c>
      <c r="C694" s="27"/>
      <c r="H694" s="34"/>
    </row>
    <row r="695" spans="1:8" x14ac:dyDescent="0.2">
      <c r="A695" s="35">
        <f t="shared" si="13"/>
        <v>1689</v>
      </c>
      <c r="B695" s="34">
        <v>280.74285714285713</v>
      </c>
      <c r="C695" s="27"/>
      <c r="H695" s="34"/>
    </row>
    <row r="696" spans="1:8" x14ac:dyDescent="0.2">
      <c r="A696" s="35">
        <f t="shared" si="13"/>
        <v>1690</v>
      </c>
      <c r="B696" s="34">
        <v>280.71428571428572</v>
      </c>
      <c r="C696" s="27"/>
      <c r="H696" s="34"/>
    </row>
    <row r="697" spans="1:8" x14ac:dyDescent="0.2">
      <c r="A697" s="35">
        <f t="shared" si="13"/>
        <v>1691</v>
      </c>
      <c r="B697" s="34">
        <v>280.68571428571431</v>
      </c>
      <c r="C697" s="27"/>
      <c r="H697" s="34"/>
    </row>
    <row r="698" spans="1:8" x14ac:dyDescent="0.2">
      <c r="A698" s="35">
        <f t="shared" si="13"/>
        <v>1692</v>
      </c>
      <c r="B698" s="34">
        <v>280.65714285714284</v>
      </c>
      <c r="C698" s="27"/>
      <c r="H698" s="34"/>
    </row>
    <row r="699" spans="1:8" x14ac:dyDescent="0.2">
      <c r="A699" s="35">
        <f t="shared" si="13"/>
        <v>1693</v>
      </c>
      <c r="B699" s="34">
        <v>280.62857142857143</v>
      </c>
      <c r="C699" s="27"/>
      <c r="H699" s="34"/>
    </row>
    <row r="700" spans="1:8" x14ac:dyDescent="0.2">
      <c r="A700" s="35">
        <f t="shared" si="13"/>
        <v>1694</v>
      </c>
      <c r="B700" s="34">
        <v>280.60000000000002</v>
      </c>
      <c r="C700" s="27"/>
      <c r="H700" s="34"/>
    </row>
    <row r="701" spans="1:8" x14ac:dyDescent="0.2">
      <c r="A701" s="35">
        <f t="shared" si="13"/>
        <v>1695</v>
      </c>
      <c r="B701" s="34">
        <v>280.57142857142856</v>
      </c>
      <c r="C701" s="27"/>
      <c r="H701" s="34"/>
    </row>
    <row r="702" spans="1:8" x14ac:dyDescent="0.2">
      <c r="A702" s="35">
        <f t="shared" si="13"/>
        <v>1696</v>
      </c>
      <c r="B702" s="34">
        <v>280.54285714285714</v>
      </c>
      <c r="C702" s="27"/>
      <c r="H702" s="34"/>
    </row>
    <row r="703" spans="1:8" x14ac:dyDescent="0.2">
      <c r="A703" s="35">
        <f t="shared" si="13"/>
        <v>1697</v>
      </c>
      <c r="B703" s="34">
        <v>280.51428571428573</v>
      </c>
      <c r="C703" s="27"/>
      <c r="H703" s="34"/>
    </row>
    <row r="704" spans="1:8" x14ac:dyDescent="0.2">
      <c r="A704" s="35">
        <f t="shared" si="13"/>
        <v>1698</v>
      </c>
      <c r="B704" s="34">
        <v>280.48571428571427</v>
      </c>
      <c r="C704" s="27"/>
      <c r="H704" s="34"/>
    </row>
    <row r="705" spans="1:8" x14ac:dyDescent="0.2">
      <c r="A705" s="35">
        <f t="shared" si="13"/>
        <v>1699</v>
      </c>
      <c r="B705" s="34">
        <v>280.45714285714286</v>
      </c>
      <c r="C705" s="27"/>
      <c r="H705" s="34"/>
    </row>
    <row r="706" spans="1:8" x14ac:dyDescent="0.2">
      <c r="A706" s="35">
        <v>1700</v>
      </c>
      <c r="B706" s="34">
        <v>280.42857142857144</v>
      </c>
      <c r="C706" s="27"/>
      <c r="H706" s="34"/>
    </row>
    <row r="707" spans="1:8" x14ac:dyDescent="0.2">
      <c r="A707" s="35">
        <f t="shared" ref="A707:A749" si="14">SUM(A706+1)</f>
        <v>1701</v>
      </c>
      <c r="B707" s="34">
        <v>280.39999999999998</v>
      </c>
      <c r="C707" s="27"/>
      <c r="H707" s="34"/>
    </row>
    <row r="708" spans="1:8" x14ac:dyDescent="0.2">
      <c r="A708" s="35">
        <f t="shared" si="14"/>
        <v>1702</v>
      </c>
      <c r="B708" s="34">
        <v>280.37142857142857</v>
      </c>
      <c r="C708" s="27"/>
      <c r="H708" s="34"/>
    </row>
    <row r="709" spans="1:8" x14ac:dyDescent="0.2">
      <c r="A709" s="35">
        <f t="shared" si="14"/>
        <v>1703</v>
      </c>
      <c r="B709" s="34">
        <v>280.34285714285716</v>
      </c>
      <c r="C709" s="27"/>
      <c r="H709" s="34"/>
    </row>
    <row r="710" spans="1:8" x14ac:dyDescent="0.2">
      <c r="A710" s="35">
        <f t="shared" si="14"/>
        <v>1704</v>
      </c>
      <c r="B710" s="34">
        <v>280.31428571428569</v>
      </c>
      <c r="C710" s="27"/>
      <c r="H710" s="34"/>
    </row>
    <row r="711" spans="1:8" x14ac:dyDescent="0.2">
      <c r="A711" s="35">
        <f t="shared" si="14"/>
        <v>1705</v>
      </c>
      <c r="B711" s="34">
        <v>280.28571428571428</v>
      </c>
      <c r="C711" s="27"/>
      <c r="H711" s="34"/>
    </row>
    <row r="712" spans="1:8" x14ac:dyDescent="0.2">
      <c r="A712" s="35">
        <f t="shared" si="14"/>
        <v>1706</v>
      </c>
      <c r="B712" s="34">
        <v>280.25714285714287</v>
      </c>
      <c r="C712" s="27"/>
      <c r="H712" s="34"/>
    </row>
    <row r="713" spans="1:8" x14ac:dyDescent="0.2">
      <c r="A713" s="35">
        <f t="shared" si="14"/>
        <v>1707</v>
      </c>
      <c r="B713" s="34">
        <v>280.22857142857146</v>
      </c>
      <c r="C713" s="27"/>
      <c r="H713" s="34"/>
    </row>
    <row r="714" spans="1:8" x14ac:dyDescent="0.2">
      <c r="A714" s="35">
        <f t="shared" si="14"/>
        <v>1708</v>
      </c>
      <c r="B714" s="34">
        <v>280.2</v>
      </c>
      <c r="C714" s="27"/>
      <c r="H714" s="34"/>
    </row>
    <row r="715" spans="1:8" x14ac:dyDescent="0.2">
      <c r="A715" s="35">
        <f t="shared" si="14"/>
        <v>1709</v>
      </c>
      <c r="B715" s="34">
        <v>280.17142857142858</v>
      </c>
      <c r="C715" s="27"/>
      <c r="H715" s="34"/>
    </row>
    <row r="716" spans="1:8" x14ac:dyDescent="0.2">
      <c r="A716" s="35">
        <f t="shared" si="14"/>
        <v>1710</v>
      </c>
      <c r="B716" s="34">
        <v>280.14285714285717</v>
      </c>
      <c r="C716" s="27"/>
      <c r="H716" s="34"/>
    </row>
    <row r="717" spans="1:8" x14ac:dyDescent="0.2">
      <c r="A717" s="35">
        <f t="shared" si="14"/>
        <v>1711</v>
      </c>
      <c r="B717" s="34">
        <v>280.1142857142857</v>
      </c>
      <c r="C717" s="27"/>
      <c r="H717" s="34"/>
    </row>
    <row r="718" spans="1:8" x14ac:dyDescent="0.2">
      <c r="A718" s="35">
        <f t="shared" si="14"/>
        <v>1712</v>
      </c>
      <c r="B718" s="34">
        <v>280.08571428571429</v>
      </c>
      <c r="C718" s="27"/>
      <c r="H718" s="34"/>
    </row>
    <row r="719" spans="1:8" x14ac:dyDescent="0.2">
      <c r="A719" s="35">
        <f t="shared" si="14"/>
        <v>1713</v>
      </c>
      <c r="B719" s="34">
        <v>280.05714285714288</v>
      </c>
      <c r="C719" s="27"/>
      <c r="H719" s="34"/>
    </row>
    <row r="720" spans="1:8" x14ac:dyDescent="0.2">
      <c r="A720" s="35">
        <f t="shared" si="14"/>
        <v>1714</v>
      </c>
      <c r="B720" s="34">
        <v>280.02857142857141</v>
      </c>
      <c r="C720" s="27"/>
      <c r="H720" s="34"/>
    </row>
    <row r="721" spans="1:8" x14ac:dyDescent="0.2">
      <c r="A721" s="35">
        <f t="shared" si="14"/>
        <v>1715</v>
      </c>
      <c r="B721" s="34">
        <v>280</v>
      </c>
      <c r="C721" s="27"/>
      <c r="H721" s="34"/>
    </row>
    <row r="722" spans="1:8" x14ac:dyDescent="0.2">
      <c r="A722" s="35">
        <f t="shared" si="14"/>
        <v>1716</v>
      </c>
      <c r="B722" s="34">
        <v>279.88965517241377</v>
      </c>
      <c r="C722" s="27"/>
      <c r="H722" s="34"/>
    </row>
    <row r="723" spans="1:8" x14ac:dyDescent="0.2">
      <c r="A723" s="35">
        <f t="shared" si="14"/>
        <v>1717</v>
      </c>
      <c r="B723" s="34">
        <v>279.77931034482759</v>
      </c>
      <c r="C723" s="27"/>
      <c r="H723" s="34"/>
    </row>
    <row r="724" spans="1:8" x14ac:dyDescent="0.2">
      <c r="A724" s="35">
        <f t="shared" si="14"/>
        <v>1718</v>
      </c>
      <c r="B724" s="34">
        <v>279.66896551724136</v>
      </c>
      <c r="C724" s="27"/>
      <c r="H724" s="34"/>
    </row>
    <row r="725" spans="1:8" x14ac:dyDescent="0.2">
      <c r="A725" s="35">
        <f t="shared" si="14"/>
        <v>1719</v>
      </c>
      <c r="B725" s="34">
        <v>279.55862068965519</v>
      </c>
      <c r="C725" s="27"/>
      <c r="H725" s="34"/>
    </row>
    <row r="726" spans="1:8" x14ac:dyDescent="0.2">
      <c r="A726" s="35">
        <f t="shared" si="14"/>
        <v>1720</v>
      </c>
      <c r="B726" s="34">
        <v>279.44827586206895</v>
      </c>
      <c r="C726" s="27"/>
      <c r="H726" s="34"/>
    </row>
    <row r="727" spans="1:8" x14ac:dyDescent="0.2">
      <c r="A727" s="35">
        <f t="shared" si="14"/>
        <v>1721</v>
      </c>
      <c r="B727" s="34">
        <v>279.33793103448278</v>
      </c>
      <c r="C727" s="27"/>
      <c r="H727" s="34"/>
    </row>
    <row r="728" spans="1:8" x14ac:dyDescent="0.2">
      <c r="A728" s="35">
        <f t="shared" si="14"/>
        <v>1722</v>
      </c>
      <c r="B728" s="34">
        <v>279.22758620689655</v>
      </c>
      <c r="C728" s="27"/>
      <c r="H728" s="34"/>
    </row>
    <row r="729" spans="1:8" x14ac:dyDescent="0.2">
      <c r="A729" s="35">
        <f t="shared" si="14"/>
        <v>1723</v>
      </c>
      <c r="B729" s="34">
        <v>279.11724137931037</v>
      </c>
      <c r="C729" s="27"/>
      <c r="H729" s="34"/>
    </row>
    <row r="730" spans="1:8" x14ac:dyDescent="0.2">
      <c r="A730" s="35">
        <f t="shared" si="14"/>
        <v>1724</v>
      </c>
      <c r="B730" s="34">
        <v>279.00689655172414</v>
      </c>
      <c r="C730" s="27"/>
      <c r="H730" s="34"/>
    </row>
    <row r="731" spans="1:8" x14ac:dyDescent="0.2">
      <c r="A731" s="35">
        <f t="shared" si="14"/>
        <v>1725</v>
      </c>
      <c r="B731" s="34">
        <v>278.89655172413791</v>
      </c>
      <c r="C731" s="27"/>
      <c r="H731" s="34"/>
    </row>
    <row r="732" spans="1:8" x14ac:dyDescent="0.2">
      <c r="A732" s="35">
        <f t="shared" si="14"/>
        <v>1726</v>
      </c>
      <c r="B732" s="34">
        <v>278.78620689655173</v>
      </c>
      <c r="C732" s="27"/>
      <c r="H732" s="34"/>
    </row>
    <row r="733" spans="1:8" x14ac:dyDescent="0.2">
      <c r="A733" s="35">
        <f t="shared" si="14"/>
        <v>1727</v>
      </c>
      <c r="B733" s="34">
        <v>278.6758620689655</v>
      </c>
      <c r="C733" s="27"/>
      <c r="H733" s="34"/>
    </row>
    <row r="734" spans="1:8" x14ac:dyDescent="0.2">
      <c r="A734" s="35">
        <f t="shared" si="14"/>
        <v>1728</v>
      </c>
      <c r="B734" s="34">
        <v>278.56551724137933</v>
      </c>
      <c r="C734" s="27"/>
      <c r="H734" s="34"/>
    </row>
    <row r="735" spans="1:8" x14ac:dyDescent="0.2">
      <c r="A735" s="35">
        <f t="shared" si="14"/>
        <v>1729</v>
      </c>
      <c r="B735" s="34">
        <v>278.45517241379309</v>
      </c>
      <c r="C735" s="27"/>
      <c r="H735" s="34"/>
    </row>
    <row r="736" spans="1:8" x14ac:dyDescent="0.2">
      <c r="A736" s="35">
        <f t="shared" si="14"/>
        <v>1730</v>
      </c>
      <c r="B736" s="34">
        <v>278.34482758620692</v>
      </c>
      <c r="C736" s="27"/>
      <c r="H736" s="34"/>
    </row>
    <row r="737" spans="1:8" x14ac:dyDescent="0.2">
      <c r="A737" s="35">
        <f t="shared" si="14"/>
        <v>1731</v>
      </c>
      <c r="B737" s="34">
        <v>278.23448275862069</v>
      </c>
      <c r="C737" s="27"/>
      <c r="H737" s="34"/>
    </row>
    <row r="738" spans="1:8" x14ac:dyDescent="0.2">
      <c r="A738" s="35">
        <f t="shared" si="14"/>
        <v>1732</v>
      </c>
      <c r="B738" s="34">
        <v>278.12413793103445</v>
      </c>
      <c r="C738" s="27"/>
      <c r="H738" s="34"/>
    </row>
    <row r="739" spans="1:8" x14ac:dyDescent="0.2">
      <c r="A739" s="35">
        <f t="shared" si="14"/>
        <v>1733</v>
      </c>
      <c r="B739" s="34">
        <v>278.01379310344828</v>
      </c>
      <c r="C739" s="27"/>
      <c r="H739" s="34"/>
    </row>
    <row r="740" spans="1:8" x14ac:dyDescent="0.2">
      <c r="A740" s="35">
        <f t="shared" si="14"/>
        <v>1734</v>
      </c>
      <c r="B740" s="34">
        <v>277.90344827586205</v>
      </c>
      <c r="C740" s="27"/>
      <c r="H740" s="34"/>
    </row>
    <row r="741" spans="1:8" x14ac:dyDescent="0.2">
      <c r="A741" s="35">
        <f t="shared" si="14"/>
        <v>1735</v>
      </c>
      <c r="B741" s="34">
        <v>277.79310344827587</v>
      </c>
      <c r="C741" s="27"/>
      <c r="H741" s="34"/>
    </row>
    <row r="742" spans="1:8" x14ac:dyDescent="0.2">
      <c r="A742" s="35">
        <f t="shared" si="14"/>
        <v>1736</v>
      </c>
      <c r="B742" s="34">
        <v>277.68275862068964</v>
      </c>
      <c r="C742" s="27"/>
      <c r="H742" s="34"/>
    </row>
    <row r="743" spans="1:8" x14ac:dyDescent="0.2">
      <c r="A743" s="35">
        <f t="shared" si="14"/>
        <v>1737</v>
      </c>
      <c r="B743" s="34">
        <v>277.57241379310346</v>
      </c>
      <c r="C743" s="27"/>
      <c r="H743" s="34"/>
    </row>
    <row r="744" spans="1:8" x14ac:dyDescent="0.2">
      <c r="A744" s="35">
        <f t="shared" si="14"/>
        <v>1738</v>
      </c>
      <c r="B744" s="34">
        <v>277.46206896551723</v>
      </c>
      <c r="C744" s="27"/>
      <c r="H744" s="34"/>
    </row>
    <row r="745" spans="1:8" x14ac:dyDescent="0.2">
      <c r="A745" s="35">
        <f t="shared" si="14"/>
        <v>1739</v>
      </c>
      <c r="B745" s="34">
        <v>277.35172413793106</v>
      </c>
      <c r="C745" s="27"/>
      <c r="H745" s="34"/>
    </row>
    <row r="746" spans="1:8" x14ac:dyDescent="0.2">
      <c r="A746" s="35">
        <f t="shared" si="14"/>
        <v>1740</v>
      </c>
      <c r="B746" s="34">
        <v>277.24137931034483</v>
      </c>
      <c r="C746" s="27"/>
      <c r="H746" s="34"/>
    </row>
    <row r="747" spans="1:8" x14ac:dyDescent="0.2">
      <c r="A747" s="35">
        <f t="shared" si="14"/>
        <v>1741</v>
      </c>
      <c r="B747" s="34">
        <v>277.13103448275859</v>
      </c>
      <c r="C747" s="27"/>
      <c r="H747" s="34"/>
    </row>
    <row r="748" spans="1:8" x14ac:dyDescent="0.2">
      <c r="A748" s="35">
        <f t="shared" si="14"/>
        <v>1742</v>
      </c>
      <c r="B748" s="34">
        <v>277.02068965517242</v>
      </c>
      <c r="C748" s="27"/>
      <c r="H748" s="34"/>
    </row>
    <row r="749" spans="1:8" x14ac:dyDescent="0.2">
      <c r="A749" s="35">
        <f t="shared" si="14"/>
        <v>1743</v>
      </c>
      <c r="B749" s="34">
        <v>276.91034482758619</v>
      </c>
      <c r="C749" s="27"/>
      <c r="H749" s="34"/>
    </row>
    <row r="750" spans="1:8" x14ac:dyDescent="0.2">
      <c r="A750" s="35">
        <v>1744</v>
      </c>
      <c r="B750" s="34">
        <v>276.8</v>
      </c>
      <c r="C750" s="27"/>
      <c r="H750" s="34"/>
    </row>
    <row r="751" spans="1:8" x14ac:dyDescent="0.2">
      <c r="A751" s="35">
        <f t="shared" ref="A751:A769" si="15">SUM(A750+1)</f>
        <v>1745</v>
      </c>
      <c r="B751" s="34">
        <v>276.79500000000002</v>
      </c>
      <c r="C751" s="27"/>
      <c r="H751" s="34"/>
    </row>
    <row r="752" spans="1:8" x14ac:dyDescent="0.2">
      <c r="A752" s="35">
        <f t="shared" si="15"/>
        <v>1746</v>
      </c>
      <c r="B752" s="34">
        <v>276.79000000000002</v>
      </c>
      <c r="C752" s="27"/>
      <c r="H752" s="34"/>
    </row>
    <row r="753" spans="1:8" x14ac:dyDescent="0.2">
      <c r="A753" s="35">
        <f t="shared" si="15"/>
        <v>1747</v>
      </c>
      <c r="B753" s="34">
        <v>276.78500000000003</v>
      </c>
      <c r="C753" s="27"/>
      <c r="H753" s="34"/>
    </row>
    <row r="754" spans="1:8" x14ac:dyDescent="0.2">
      <c r="A754" s="35">
        <f t="shared" si="15"/>
        <v>1748</v>
      </c>
      <c r="B754" s="34">
        <v>276.77999999999997</v>
      </c>
      <c r="C754" s="27"/>
      <c r="H754" s="34"/>
    </row>
    <row r="755" spans="1:8" x14ac:dyDescent="0.2">
      <c r="A755" s="35">
        <f t="shared" si="15"/>
        <v>1749</v>
      </c>
      <c r="B755" s="34">
        <v>276.77499999999998</v>
      </c>
      <c r="C755" s="27"/>
      <c r="H755" s="34"/>
    </row>
    <row r="756" spans="1:8" x14ac:dyDescent="0.2">
      <c r="A756" s="35">
        <f t="shared" si="15"/>
        <v>1750</v>
      </c>
      <c r="B756" s="34">
        <v>276.77</v>
      </c>
      <c r="C756" s="27"/>
      <c r="H756" s="34"/>
    </row>
    <row r="757" spans="1:8" x14ac:dyDescent="0.2">
      <c r="A757" s="35">
        <f t="shared" si="15"/>
        <v>1751</v>
      </c>
      <c r="B757" s="34">
        <v>276.76499999999999</v>
      </c>
      <c r="C757" s="27"/>
      <c r="H757" s="34"/>
    </row>
    <row r="758" spans="1:8" x14ac:dyDescent="0.2">
      <c r="A758" s="35">
        <f t="shared" si="15"/>
        <v>1752</v>
      </c>
      <c r="B758" s="34">
        <v>276.76</v>
      </c>
      <c r="C758" s="27"/>
      <c r="H758" s="34"/>
    </row>
    <row r="759" spans="1:8" x14ac:dyDescent="0.2">
      <c r="A759" s="35">
        <f t="shared" si="15"/>
        <v>1753</v>
      </c>
      <c r="B759" s="34">
        <v>276.755</v>
      </c>
      <c r="C759" s="27"/>
      <c r="H759" s="34"/>
    </row>
    <row r="760" spans="1:8" x14ac:dyDescent="0.2">
      <c r="A760" s="35">
        <f t="shared" si="15"/>
        <v>1754</v>
      </c>
      <c r="B760" s="34">
        <v>276.75</v>
      </c>
      <c r="C760" s="27"/>
      <c r="H760" s="34"/>
    </row>
    <row r="761" spans="1:8" x14ac:dyDescent="0.2">
      <c r="A761" s="35">
        <f t="shared" si="15"/>
        <v>1755</v>
      </c>
      <c r="B761" s="34">
        <v>276.745</v>
      </c>
      <c r="C761" s="27"/>
      <c r="H761" s="34"/>
    </row>
    <row r="762" spans="1:8" x14ac:dyDescent="0.2">
      <c r="A762" s="35">
        <f t="shared" si="15"/>
        <v>1756</v>
      </c>
      <c r="B762" s="34">
        <v>276.74</v>
      </c>
      <c r="C762" s="27"/>
      <c r="H762" s="34"/>
    </row>
    <row r="763" spans="1:8" x14ac:dyDescent="0.2">
      <c r="A763" s="35">
        <f t="shared" si="15"/>
        <v>1757</v>
      </c>
      <c r="B763" s="34">
        <v>276.73500000000001</v>
      </c>
      <c r="C763" s="27"/>
      <c r="H763" s="34"/>
    </row>
    <row r="764" spans="1:8" x14ac:dyDescent="0.2">
      <c r="A764" s="35">
        <f t="shared" si="15"/>
        <v>1758</v>
      </c>
      <c r="B764" s="34">
        <v>276.73</v>
      </c>
      <c r="C764" s="27"/>
      <c r="H764" s="34"/>
    </row>
    <row r="765" spans="1:8" x14ac:dyDescent="0.2">
      <c r="A765" s="35">
        <f t="shared" si="15"/>
        <v>1759</v>
      </c>
      <c r="B765" s="34">
        <v>276.72500000000002</v>
      </c>
      <c r="C765" s="27"/>
      <c r="H765" s="34"/>
    </row>
    <row r="766" spans="1:8" x14ac:dyDescent="0.2">
      <c r="A766" s="35">
        <f t="shared" si="15"/>
        <v>1760</v>
      </c>
      <c r="B766" s="34">
        <v>276.72000000000003</v>
      </c>
      <c r="C766" s="27"/>
      <c r="H766" s="34"/>
    </row>
    <row r="767" spans="1:8" x14ac:dyDescent="0.2">
      <c r="A767" s="35">
        <f t="shared" si="15"/>
        <v>1761</v>
      </c>
      <c r="B767" s="34">
        <v>276.71499999999997</v>
      </c>
      <c r="C767" s="27"/>
      <c r="H767" s="34"/>
    </row>
    <row r="768" spans="1:8" x14ac:dyDescent="0.2">
      <c r="A768" s="35">
        <f t="shared" si="15"/>
        <v>1762</v>
      </c>
      <c r="B768" s="34">
        <v>276.70999999999998</v>
      </c>
      <c r="C768" s="27"/>
      <c r="H768" s="34"/>
    </row>
    <row r="769" spans="1:8" x14ac:dyDescent="0.2">
      <c r="A769" s="35">
        <f t="shared" si="15"/>
        <v>1763</v>
      </c>
      <c r="B769" s="34">
        <v>276.70499999999998</v>
      </c>
      <c r="C769" s="27"/>
      <c r="H769" s="34"/>
    </row>
    <row r="770" spans="1:8" x14ac:dyDescent="0.2">
      <c r="A770" s="35">
        <v>1764</v>
      </c>
      <c r="B770" s="34">
        <v>276.7</v>
      </c>
      <c r="C770" s="27"/>
      <c r="H770" s="34"/>
    </row>
    <row r="771" spans="1:8" x14ac:dyDescent="0.2">
      <c r="A771" s="35">
        <f t="shared" ref="A771:A796" si="16">SUM(A770+1)</f>
        <v>1765</v>
      </c>
      <c r="B771" s="34">
        <v>276.81111111111107</v>
      </c>
      <c r="C771" s="27"/>
      <c r="H771" s="34"/>
    </row>
    <row r="772" spans="1:8" x14ac:dyDescent="0.2">
      <c r="A772" s="35">
        <f t="shared" si="16"/>
        <v>1766</v>
      </c>
      <c r="B772" s="34">
        <v>276.92222222222222</v>
      </c>
      <c r="C772" s="27"/>
      <c r="H772" s="34"/>
    </row>
    <row r="773" spans="1:8" x14ac:dyDescent="0.2">
      <c r="A773" s="35">
        <f t="shared" si="16"/>
        <v>1767</v>
      </c>
      <c r="B773" s="34">
        <v>277.0333333333333</v>
      </c>
      <c r="C773" s="27"/>
      <c r="H773" s="34"/>
    </row>
    <row r="774" spans="1:8" x14ac:dyDescent="0.2">
      <c r="A774" s="35">
        <f t="shared" si="16"/>
        <v>1768</v>
      </c>
      <c r="B774" s="34">
        <v>277.14444444444445</v>
      </c>
      <c r="C774" s="27"/>
      <c r="H774" s="34"/>
    </row>
    <row r="775" spans="1:8" x14ac:dyDescent="0.2">
      <c r="A775" s="35">
        <f t="shared" si="16"/>
        <v>1769</v>
      </c>
      <c r="B775" s="34">
        <v>277.25555555555553</v>
      </c>
      <c r="C775" s="27"/>
      <c r="H775" s="34"/>
    </row>
    <row r="776" spans="1:8" x14ac:dyDescent="0.2">
      <c r="A776" s="35">
        <f t="shared" si="16"/>
        <v>1770</v>
      </c>
      <c r="B776" s="34">
        <v>277.36666666666667</v>
      </c>
      <c r="C776" s="27"/>
      <c r="H776" s="34"/>
    </row>
    <row r="777" spans="1:8" x14ac:dyDescent="0.2">
      <c r="A777" s="35">
        <f t="shared" si="16"/>
        <v>1771</v>
      </c>
      <c r="B777" s="34">
        <v>277.47777777777776</v>
      </c>
      <c r="C777" s="27"/>
      <c r="H777" s="34"/>
    </row>
    <row r="778" spans="1:8" x14ac:dyDescent="0.2">
      <c r="A778" s="35">
        <f t="shared" si="16"/>
        <v>1772</v>
      </c>
      <c r="B778" s="34">
        <v>277.5888888888889</v>
      </c>
      <c r="C778" s="27"/>
      <c r="H778" s="34"/>
    </row>
    <row r="779" spans="1:8" x14ac:dyDescent="0.2">
      <c r="A779" s="35">
        <f t="shared" si="16"/>
        <v>1773</v>
      </c>
      <c r="B779" s="34">
        <v>277.7</v>
      </c>
      <c r="C779" s="27"/>
      <c r="H779" s="34"/>
    </row>
    <row r="780" spans="1:8" x14ac:dyDescent="0.2">
      <c r="A780" s="35">
        <f t="shared" si="16"/>
        <v>1774</v>
      </c>
      <c r="B780" s="34">
        <v>277.81111111111107</v>
      </c>
      <c r="C780" s="27"/>
      <c r="H780" s="34"/>
    </row>
    <row r="781" spans="1:8" x14ac:dyDescent="0.2">
      <c r="A781" s="35">
        <f t="shared" si="16"/>
        <v>1775</v>
      </c>
      <c r="B781" s="34">
        <v>277.92222222222222</v>
      </c>
      <c r="C781" s="27"/>
      <c r="H781" s="34"/>
    </row>
    <row r="782" spans="1:8" x14ac:dyDescent="0.2">
      <c r="A782" s="35">
        <f t="shared" si="16"/>
        <v>1776</v>
      </c>
      <c r="B782" s="34">
        <v>278.0333333333333</v>
      </c>
      <c r="C782" s="27"/>
      <c r="H782" s="34"/>
    </row>
    <row r="783" spans="1:8" x14ac:dyDescent="0.2">
      <c r="A783" s="35">
        <f t="shared" si="16"/>
        <v>1777</v>
      </c>
      <c r="B783" s="34">
        <v>278.14444444444445</v>
      </c>
      <c r="C783" s="27"/>
      <c r="H783" s="34"/>
    </row>
    <row r="784" spans="1:8" x14ac:dyDescent="0.2">
      <c r="A784" s="35">
        <f t="shared" si="16"/>
        <v>1778</v>
      </c>
      <c r="B784" s="34">
        <v>278.25555555555553</v>
      </c>
      <c r="C784" s="27"/>
      <c r="H784" s="34"/>
    </row>
    <row r="785" spans="1:8" x14ac:dyDescent="0.2">
      <c r="A785" s="35">
        <f t="shared" si="16"/>
        <v>1779</v>
      </c>
      <c r="B785" s="34">
        <v>278.36666666666667</v>
      </c>
      <c r="C785" s="27"/>
      <c r="H785" s="34"/>
    </row>
    <row r="786" spans="1:8" x14ac:dyDescent="0.2">
      <c r="A786" s="35">
        <f t="shared" si="16"/>
        <v>1780</v>
      </c>
      <c r="B786" s="34">
        <v>278.47777777777776</v>
      </c>
      <c r="C786" s="27"/>
      <c r="H786" s="34"/>
    </row>
    <row r="787" spans="1:8" x14ac:dyDescent="0.2">
      <c r="A787" s="35">
        <f t="shared" si="16"/>
        <v>1781</v>
      </c>
      <c r="B787" s="34">
        <v>278.5888888888889</v>
      </c>
      <c r="C787" s="27"/>
      <c r="H787" s="34"/>
    </row>
    <row r="788" spans="1:8" x14ac:dyDescent="0.2">
      <c r="A788" s="35">
        <f t="shared" si="16"/>
        <v>1782</v>
      </c>
      <c r="B788" s="34">
        <v>278.7</v>
      </c>
      <c r="C788" s="27"/>
      <c r="H788" s="34"/>
    </row>
    <row r="789" spans="1:8" x14ac:dyDescent="0.2">
      <c r="A789" s="35">
        <f t="shared" si="16"/>
        <v>1783</v>
      </c>
      <c r="B789" s="34">
        <v>278.81111111111107</v>
      </c>
      <c r="C789" s="27"/>
      <c r="H789" s="34"/>
    </row>
    <row r="790" spans="1:8" x14ac:dyDescent="0.2">
      <c r="A790" s="35">
        <f t="shared" si="16"/>
        <v>1784</v>
      </c>
      <c r="B790" s="34">
        <v>278.92222222222222</v>
      </c>
      <c r="C790" s="27"/>
      <c r="H790" s="34"/>
    </row>
    <row r="791" spans="1:8" x14ac:dyDescent="0.2">
      <c r="A791" s="35">
        <f t="shared" si="16"/>
        <v>1785</v>
      </c>
      <c r="B791" s="34">
        <v>279.0333333333333</v>
      </c>
      <c r="C791" s="27"/>
      <c r="H791" s="34"/>
    </row>
    <row r="792" spans="1:8" x14ac:dyDescent="0.2">
      <c r="A792" s="35">
        <f t="shared" si="16"/>
        <v>1786</v>
      </c>
      <c r="B792" s="34">
        <v>279.14444444444445</v>
      </c>
      <c r="C792" s="27"/>
      <c r="H792" s="34"/>
    </row>
    <row r="793" spans="1:8" x14ac:dyDescent="0.2">
      <c r="A793" s="35">
        <f t="shared" si="16"/>
        <v>1787</v>
      </c>
      <c r="B793" s="34">
        <v>279.25555555555553</v>
      </c>
      <c r="C793" s="27"/>
      <c r="H793" s="34"/>
    </row>
    <row r="794" spans="1:8" x14ac:dyDescent="0.2">
      <c r="A794" s="35">
        <f t="shared" si="16"/>
        <v>1788</v>
      </c>
      <c r="B794" s="34">
        <v>279.36666666666667</v>
      </c>
      <c r="C794" s="27"/>
      <c r="H794" s="34"/>
    </row>
    <row r="795" spans="1:8" x14ac:dyDescent="0.2">
      <c r="A795" s="35">
        <f t="shared" si="16"/>
        <v>1789</v>
      </c>
      <c r="B795" s="34">
        <v>279.47777777777776</v>
      </c>
      <c r="C795" s="27"/>
      <c r="H795" s="34"/>
    </row>
    <row r="796" spans="1:8" x14ac:dyDescent="0.2">
      <c r="A796" s="35">
        <f t="shared" si="16"/>
        <v>1790</v>
      </c>
      <c r="B796" s="34">
        <v>279.58888888888885</v>
      </c>
      <c r="C796" s="27"/>
      <c r="H796" s="34"/>
    </row>
    <row r="797" spans="1:8" x14ac:dyDescent="0.2">
      <c r="A797" s="35">
        <v>1791</v>
      </c>
      <c r="B797" s="34">
        <v>279.7</v>
      </c>
      <c r="C797" s="27"/>
      <c r="H797" s="34"/>
    </row>
    <row r="798" spans="1:8" x14ac:dyDescent="0.2">
      <c r="A798" s="35">
        <f t="shared" ref="A798:A821" si="17">SUM(A797+1)</f>
        <v>1792</v>
      </c>
      <c r="B798" s="34">
        <v>279.86399999999998</v>
      </c>
      <c r="C798" s="27"/>
      <c r="H798" s="34"/>
    </row>
    <row r="799" spans="1:8" x14ac:dyDescent="0.2">
      <c r="A799" s="35">
        <f t="shared" si="17"/>
        <v>1793</v>
      </c>
      <c r="B799" s="34">
        <v>280.02799999999996</v>
      </c>
      <c r="C799" s="27"/>
      <c r="H799" s="34"/>
    </row>
    <row r="800" spans="1:8" x14ac:dyDescent="0.2">
      <c r="A800" s="35">
        <f t="shared" si="17"/>
        <v>1794</v>
      </c>
      <c r="B800" s="34">
        <v>280.19200000000001</v>
      </c>
      <c r="C800" s="27"/>
      <c r="H800" s="34"/>
    </row>
    <row r="801" spans="1:8" x14ac:dyDescent="0.2">
      <c r="A801" s="35">
        <f t="shared" si="17"/>
        <v>1795</v>
      </c>
      <c r="B801" s="34">
        <v>280.35599999999999</v>
      </c>
      <c r="C801" s="27"/>
      <c r="H801" s="34"/>
    </row>
    <row r="802" spans="1:8" x14ac:dyDescent="0.2">
      <c r="A802" s="35">
        <f t="shared" si="17"/>
        <v>1796</v>
      </c>
      <c r="B802" s="34">
        <v>280.52</v>
      </c>
      <c r="C802" s="27"/>
      <c r="H802" s="34"/>
    </row>
    <row r="803" spans="1:8" x14ac:dyDescent="0.2">
      <c r="A803" s="35">
        <f t="shared" si="17"/>
        <v>1797</v>
      </c>
      <c r="B803" s="34">
        <v>280.68399999999997</v>
      </c>
      <c r="C803" s="27"/>
      <c r="H803" s="34"/>
    </row>
    <row r="804" spans="1:8" x14ac:dyDescent="0.2">
      <c r="A804" s="35">
        <f t="shared" si="17"/>
        <v>1798</v>
      </c>
      <c r="B804" s="34">
        <v>280.84800000000001</v>
      </c>
      <c r="C804" s="27"/>
      <c r="H804" s="34"/>
    </row>
    <row r="805" spans="1:8" x14ac:dyDescent="0.2">
      <c r="A805" s="35">
        <f t="shared" si="17"/>
        <v>1799</v>
      </c>
      <c r="B805" s="34">
        <v>281.012</v>
      </c>
      <c r="C805" s="27"/>
      <c r="H805" s="34"/>
    </row>
    <row r="806" spans="1:8" x14ac:dyDescent="0.2">
      <c r="A806" s="35">
        <f t="shared" si="17"/>
        <v>1800</v>
      </c>
      <c r="B806" s="34">
        <v>281.17599999999999</v>
      </c>
      <c r="C806" s="27"/>
      <c r="H806" s="34"/>
    </row>
    <row r="807" spans="1:8" x14ac:dyDescent="0.2">
      <c r="A807" s="35">
        <f t="shared" si="17"/>
        <v>1801</v>
      </c>
      <c r="B807" s="34">
        <v>281.33999999999997</v>
      </c>
      <c r="C807" s="27"/>
      <c r="H807" s="34"/>
    </row>
    <row r="808" spans="1:8" x14ac:dyDescent="0.2">
      <c r="A808" s="35">
        <f t="shared" si="17"/>
        <v>1802</v>
      </c>
      <c r="B808" s="34">
        <v>281.50400000000002</v>
      </c>
      <c r="C808" s="27"/>
      <c r="H808" s="34"/>
    </row>
    <row r="809" spans="1:8" x14ac:dyDescent="0.2">
      <c r="A809" s="35">
        <f t="shared" si="17"/>
        <v>1803</v>
      </c>
      <c r="B809" s="34">
        <v>281.66800000000001</v>
      </c>
      <c r="C809" s="27"/>
      <c r="H809" s="34"/>
    </row>
    <row r="810" spans="1:8" x14ac:dyDescent="0.2">
      <c r="A810" s="35">
        <f t="shared" si="17"/>
        <v>1804</v>
      </c>
      <c r="B810" s="34">
        <v>281.83199999999999</v>
      </c>
      <c r="C810" s="27"/>
      <c r="H810" s="34"/>
    </row>
    <row r="811" spans="1:8" x14ac:dyDescent="0.2">
      <c r="A811" s="35">
        <f t="shared" si="17"/>
        <v>1805</v>
      </c>
      <c r="B811" s="34">
        <v>281.99599999999998</v>
      </c>
      <c r="C811" s="27"/>
      <c r="H811" s="34"/>
    </row>
    <row r="812" spans="1:8" x14ac:dyDescent="0.2">
      <c r="A812" s="35">
        <f t="shared" si="17"/>
        <v>1806</v>
      </c>
      <c r="B812" s="34">
        <v>282.16000000000003</v>
      </c>
      <c r="C812" s="27"/>
      <c r="H812" s="34"/>
    </row>
    <row r="813" spans="1:8" x14ac:dyDescent="0.2">
      <c r="A813" s="35">
        <f t="shared" si="17"/>
        <v>1807</v>
      </c>
      <c r="B813" s="34">
        <v>282.32400000000001</v>
      </c>
      <c r="C813" s="27"/>
      <c r="H813" s="34"/>
    </row>
    <row r="814" spans="1:8" x14ac:dyDescent="0.2">
      <c r="A814" s="35">
        <f t="shared" si="17"/>
        <v>1808</v>
      </c>
      <c r="B814" s="34">
        <v>282.488</v>
      </c>
      <c r="C814" s="27"/>
      <c r="H814" s="34"/>
    </row>
    <row r="815" spans="1:8" x14ac:dyDescent="0.2">
      <c r="A815" s="35">
        <f t="shared" si="17"/>
        <v>1809</v>
      </c>
      <c r="B815" s="34">
        <v>282.65199999999999</v>
      </c>
      <c r="C815" s="27"/>
      <c r="H815" s="34"/>
    </row>
    <row r="816" spans="1:8" x14ac:dyDescent="0.2">
      <c r="A816" s="35">
        <f t="shared" si="17"/>
        <v>1810</v>
      </c>
      <c r="B816" s="34">
        <v>282.81600000000003</v>
      </c>
      <c r="C816" s="27"/>
      <c r="H816" s="34"/>
    </row>
    <row r="817" spans="1:8" x14ac:dyDescent="0.2">
      <c r="A817" s="35">
        <f t="shared" si="17"/>
        <v>1811</v>
      </c>
      <c r="B817" s="34">
        <v>282.98</v>
      </c>
      <c r="C817" s="27"/>
      <c r="H817" s="34"/>
    </row>
    <row r="818" spans="1:8" x14ac:dyDescent="0.2">
      <c r="A818" s="35">
        <f t="shared" si="17"/>
        <v>1812</v>
      </c>
      <c r="B818" s="34">
        <v>283.14400000000001</v>
      </c>
      <c r="C818" s="27"/>
      <c r="H818" s="34"/>
    </row>
    <row r="819" spans="1:8" x14ac:dyDescent="0.2">
      <c r="A819" s="35">
        <f t="shared" si="17"/>
        <v>1813</v>
      </c>
      <c r="B819" s="34">
        <v>283.30799999999999</v>
      </c>
      <c r="C819" s="27"/>
      <c r="H819" s="34"/>
    </row>
    <row r="820" spans="1:8" x14ac:dyDescent="0.2">
      <c r="A820" s="35">
        <f t="shared" si="17"/>
        <v>1814</v>
      </c>
      <c r="B820" s="34">
        <v>283.47200000000004</v>
      </c>
      <c r="C820" s="27"/>
      <c r="H820" s="34"/>
    </row>
    <row r="821" spans="1:8" x14ac:dyDescent="0.2">
      <c r="A821" s="35">
        <f t="shared" si="17"/>
        <v>1815</v>
      </c>
      <c r="B821" s="34">
        <v>283.63600000000002</v>
      </c>
      <c r="C821" s="27"/>
      <c r="H821" s="34"/>
    </row>
    <row r="822" spans="1:8" x14ac:dyDescent="0.2">
      <c r="A822" s="35">
        <v>1816</v>
      </c>
      <c r="B822" s="34">
        <v>283.8</v>
      </c>
      <c r="C822" s="27"/>
      <c r="H822" s="34"/>
    </row>
    <row r="823" spans="1:8" x14ac:dyDescent="0.2">
      <c r="A823" s="35">
        <f t="shared" ref="A823:A844" si="18">SUM(A822+1)</f>
        <v>1817</v>
      </c>
      <c r="B823" s="34">
        <v>283.76956521739129</v>
      </c>
      <c r="C823" s="27"/>
      <c r="H823" s="34"/>
    </row>
    <row r="824" spans="1:8" x14ac:dyDescent="0.2">
      <c r="A824" s="35">
        <f t="shared" si="18"/>
        <v>1818</v>
      </c>
      <c r="B824" s="34">
        <v>283.73913043478262</v>
      </c>
      <c r="C824" s="27"/>
      <c r="H824" s="34"/>
    </row>
    <row r="825" spans="1:8" x14ac:dyDescent="0.2">
      <c r="A825" s="35">
        <f t="shared" si="18"/>
        <v>1819</v>
      </c>
      <c r="B825" s="34">
        <v>283.7086956521739</v>
      </c>
      <c r="C825" s="27"/>
      <c r="H825" s="34"/>
    </row>
    <row r="826" spans="1:8" x14ac:dyDescent="0.2">
      <c r="A826" s="35">
        <f t="shared" si="18"/>
        <v>1820</v>
      </c>
      <c r="B826" s="34">
        <v>283.67826086956524</v>
      </c>
      <c r="C826" s="27"/>
      <c r="H826" s="34"/>
    </row>
    <row r="827" spans="1:8" x14ac:dyDescent="0.2">
      <c r="A827" s="35">
        <f t="shared" si="18"/>
        <v>1821</v>
      </c>
      <c r="B827" s="34">
        <v>283.64782608695651</v>
      </c>
      <c r="C827" s="27"/>
      <c r="H827" s="34"/>
    </row>
    <row r="828" spans="1:8" x14ac:dyDescent="0.2">
      <c r="A828" s="35">
        <f t="shared" si="18"/>
        <v>1822</v>
      </c>
      <c r="B828" s="34">
        <v>283.61739130434785</v>
      </c>
      <c r="C828" s="27"/>
      <c r="H828" s="34"/>
    </row>
    <row r="829" spans="1:8" x14ac:dyDescent="0.2">
      <c r="A829" s="35">
        <f t="shared" si="18"/>
        <v>1823</v>
      </c>
      <c r="B829" s="34">
        <v>283.58695652173913</v>
      </c>
      <c r="C829" s="27"/>
      <c r="H829" s="34"/>
    </row>
    <row r="830" spans="1:8" x14ac:dyDescent="0.2">
      <c r="A830" s="35">
        <f t="shared" si="18"/>
        <v>1824</v>
      </c>
      <c r="B830" s="34">
        <v>283.55652173913046</v>
      </c>
      <c r="C830" s="27"/>
      <c r="H830" s="34"/>
    </row>
    <row r="831" spans="1:8" x14ac:dyDescent="0.2">
      <c r="A831" s="35">
        <f t="shared" si="18"/>
        <v>1825</v>
      </c>
      <c r="B831" s="34">
        <v>283.52608695652174</v>
      </c>
      <c r="C831" s="27"/>
      <c r="H831" s="34"/>
    </row>
    <row r="832" spans="1:8" x14ac:dyDescent="0.2">
      <c r="A832" s="35">
        <f t="shared" si="18"/>
        <v>1826</v>
      </c>
      <c r="B832" s="34">
        <v>283.49565217391307</v>
      </c>
      <c r="C832" s="27"/>
      <c r="H832" s="34"/>
    </row>
    <row r="833" spans="1:8" x14ac:dyDescent="0.2">
      <c r="A833" s="35">
        <f t="shared" si="18"/>
        <v>1827</v>
      </c>
      <c r="B833" s="34">
        <v>283.46521739130435</v>
      </c>
      <c r="C833" s="27"/>
      <c r="H833" s="34"/>
    </row>
    <row r="834" spans="1:8" x14ac:dyDescent="0.2">
      <c r="A834" s="35">
        <f t="shared" si="18"/>
        <v>1828</v>
      </c>
      <c r="B834" s="34">
        <v>283.43478260869568</v>
      </c>
      <c r="C834" s="27"/>
      <c r="H834" s="34"/>
    </row>
    <row r="835" spans="1:8" x14ac:dyDescent="0.2">
      <c r="A835" s="35">
        <f t="shared" si="18"/>
        <v>1829</v>
      </c>
      <c r="B835" s="34">
        <v>283.40434782608696</v>
      </c>
      <c r="C835" s="27"/>
      <c r="H835" s="34"/>
    </row>
    <row r="836" spans="1:8" x14ac:dyDescent="0.2">
      <c r="A836" s="35">
        <f t="shared" si="18"/>
        <v>1830</v>
      </c>
      <c r="B836" s="34">
        <v>283.3739130434783</v>
      </c>
      <c r="C836" s="27"/>
      <c r="H836" s="34"/>
    </row>
    <row r="837" spans="1:8" x14ac:dyDescent="0.2">
      <c r="A837" s="35">
        <f t="shared" si="18"/>
        <v>1831</v>
      </c>
      <c r="B837" s="34">
        <v>283.34347826086957</v>
      </c>
      <c r="C837" s="27"/>
      <c r="H837" s="34"/>
    </row>
    <row r="838" spans="1:8" x14ac:dyDescent="0.2">
      <c r="A838" s="35">
        <f t="shared" si="18"/>
        <v>1832</v>
      </c>
      <c r="B838" s="34">
        <v>283.31304347826091</v>
      </c>
      <c r="C838" s="27"/>
      <c r="H838" s="34"/>
    </row>
    <row r="839" spans="1:8" x14ac:dyDescent="0.2">
      <c r="A839" s="35">
        <f t="shared" si="18"/>
        <v>1833</v>
      </c>
      <c r="B839" s="34">
        <v>283.28260869565219</v>
      </c>
      <c r="C839" s="27"/>
      <c r="H839" s="34"/>
    </row>
    <row r="840" spans="1:8" x14ac:dyDescent="0.2">
      <c r="A840" s="35">
        <f t="shared" si="18"/>
        <v>1834</v>
      </c>
      <c r="B840" s="34">
        <v>283.25217391304352</v>
      </c>
      <c r="C840" s="27"/>
      <c r="H840" s="34"/>
    </row>
    <row r="841" spans="1:8" x14ac:dyDescent="0.2">
      <c r="A841" s="35">
        <f t="shared" si="18"/>
        <v>1835</v>
      </c>
      <c r="B841" s="34">
        <v>283.2217391304348</v>
      </c>
      <c r="C841" s="27"/>
      <c r="H841" s="34"/>
    </row>
    <row r="842" spans="1:8" x14ac:dyDescent="0.2">
      <c r="A842" s="35">
        <f t="shared" si="18"/>
        <v>1836</v>
      </c>
      <c r="B842" s="34">
        <v>283.19130434782613</v>
      </c>
      <c r="C842" s="27"/>
      <c r="H842" s="34"/>
    </row>
    <row r="843" spans="1:8" x14ac:dyDescent="0.2">
      <c r="A843" s="35">
        <f t="shared" si="18"/>
        <v>1837</v>
      </c>
      <c r="B843" s="34">
        <v>283.16086956521741</v>
      </c>
      <c r="C843" s="27"/>
      <c r="H843" s="34"/>
    </row>
    <row r="844" spans="1:8" x14ac:dyDescent="0.2">
      <c r="A844" s="35">
        <f t="shared" si="18"/>
        <v>1838</v>
      </c>
      <c r="B844" s="34">
        <v>283.13043478260875</v>
      </c>
      <c r="C844" s="27"/>
      <c r="H844" s="34"/>
    </row>
    <row r="845" spans="1:8" x14ac:dyDescent="0.2">
      <c r="A845" s="35">
        <v>1839</v>
      </c>
      <c r="B845" s="34">
        <v>283.10000000000002</v>
      </c>
      <c r="C845" s="27"/>
      <c r="H845" s="34"/>
    </row>
    <row r="846" spans="1:8" x14ac:dyDescent="0.2">
      <c r="A846" s="35">
        <v>1840</v>
      </c>
      <c r="B846" s="34">
        <v>284.17500000000001</v>
      </c>
      <c r="C846" s="27"/>
      <c r="H846" s="34"/>
    </row>
    <row r="847" spans="1:8" x14ac:dyDescent="0.2">
      <c r="A847" s="35">
        <v>1841</v>
      </c>
      <c r="B847" s="34">
        <v>285.25</v>
      </c>
      <c r="C847" s="27"/>
      <c r="H847" s="34"/>
    </row>
    <row r="848" spans="1:8" x14ac:dyDescent="0.2">
      <c r="A848" s="35">
        <v>1842</v>
      </c>
      <c r="B848" s="34">
        <v>286.32499999999999</v>
      </c>
      <c r="C848" s="27"/>
      <c r="H848" s="34"/>
    </row>
    <row r="849" spans="1:8" x14ac:dyDescent="0.2">
      <c r="A849" s="35">
        <v>1843</v>
      </c>
      <c r="B849" s="34">
        <v>287.39999999999998</v>
      </c>
      <c r="C849" s="27"/>
      <c r="H849" s="34"/>
    </row>
    <row r="850" spans="1:8" x14ac:dyDescent="0.2">
      <c r="A850" s="35">
        <v>1844</v>
      </c>
      <c r="B850" s="34">
        <v>287.25</v>
      </c>
      <c r="C850" s="27"/>
      <c r="H850" s="34"/>
    </row>
    <row r="851" spans="1:8" x14ac:dyDescent="0.2">
      <c r="A851" s="35">
        <v>1845</v>
      </c>
      <c r="B851" s="34">
        <v>287.10000000000002</v>
      </c>
      <c r="C851" s="27"/>
      <c r="H851" s="34"/>
    </row>
    <row r="852" spans="1:8" x14ac:dyDescent="0.2">
      <c r="A852" s="35">
        <v>1846</v>
      </c>
      <c r="B852" s="34">
        <v>286.95</v>
      </c>
      <c r="C852" s="27"/>
      <c r="H852" s="34"/>
    </row>
    <row r="853" spans="1:8" x14ac:dyDescent="0.2">
      <c r="A853" s="35">
        <v>1847</v>
      </c>
      <c r="B853" s="34">
        <v>286.8</v>
      </c>
      <c r="C853" s="27"/>
      <c r="H853" s="34"/>
    </row>
    <row r="854" spans="1:8" x14ac:dyDescent="0.2">
      <c r="A854" s="35">
        <v>1848</v>
      </c>
      <c r="B854" s="34">
        <v>287</v>
      </c>
      <c r="C854" s="27"/>
      <c r="H854" s="34"/>
    </row>
    <row r="855" spans="1:8" x14ac:dyDescent="0.2">
      <c r="A855" s="35">
        <v>1849</v>
      </c>
      <c r="B855" s="34">
        <v>287.2</v>
      </c>
      <c r="C855" s="27"/>
      <c r="H855" s="34"/>
    </row>
    <row r="856" spans="1:8" x14ac:dyDescent="0.2">
      <c r="A856" s="35">
        <v>1850</v>
      </c>
      <c r="B856" s="34">
        <v>287.39999999999998</v>
      </c>
      <c r="C856" s="27"/>
      <c r="H856" s="34"/>
    </row>
    <row r="857" spans="1:8" x14ac:dyDescent="0.2">
      <c r="A857" s="35">
        <v>1851</v>
      </c>
      <c r="B857" s="34">
        <v>287.60000000000002</v>
      </c>
      <c r="C857" s="27"/>
      <c r="H857" s="34"/>
    </row>
    <row r="858" spans="1:8" x14ac:dyDescent="0.2">
      <c r="A858" s="35">
        <v>1852</v>
      </c>
      <c r="B858" s="34">
        <v>287.8</v>
      </c>
      <c r="C858" s="27"/>
      <c r="H858" s="34"/>
    </row>
    <row r="859" spans="1:8" x14ac:dyDescent="0.2">
      <c r="A859" s="35">
        <v>1853</v>
      </c>
      <c r="B859" s="34">
        <v>288</v>
      </c>
      <c r="C859" s="27"/>
      <c r="H859" s="34"/>
    </row>
    <row r="860" spans="1:8" x14ac:dyDescent="0.2">
      <c r="A860" s="35">
        <v>1854</v>
      </c>
      <c r="B860" s="34">
        <v>288.2</v>
      </c>
      <c r="C860" s="27"/>
      <c r="H860" s="34"/>
    </row>
    <row r="861" spans="1:8" x14ac:dyDescent="0.2">
      <c r="A861" s="35">
        <f t="shared" ref="A861:A874" si="19">SUM(A860+1)</f>
        <v>1855</v>
      </c>
      <c r="B861" s="34">
        <v>288.27333333333331</v>
      </c>
      <c r="C861" s="27"/>
      <c r="H861" s="34"/>
    </row>
    <row r="862" spans="1:8" x14ac:dyDescent="0.2">
      <c r="A862" s="35">
        <f t="shared" si="19"/>
        <v>1856</v>
      </c>
      <c r="B862" s="34">
        <v>288.34666666666664</v>
      </c>
      <c r="C862" s="27"/>
      <c r="H862" s="34"/>
    </row>
    <row r="863" spans="1:8" x14ac:dyDescent="0.2">
      <c r="A863" s="35">
        <f t="shared" si="19"/>
        <v>1857</v>
      </c>
      <c r="B863" s="34">
        <v>288.42</v>
      </c>
      <c r="C863" s="27"/>
      <c r="H863" s="34"/>
    </row>
    <row r="864" spans="1:8" x14ac:dyDescent="0.2">
      <c r="A864" s="35">
        <f t="shared" si="19"/>
        <v>1858</v>
      </c>
      <c r="B864" s="34">
        <v>288.49333333333334</v>
      </c>
      <c r="C864" s="27"/>
      <c r="H864" s="34"/>
    </row>
    <row r="865" spans="1:8" x14ac:dyDescent="0.2">
      <c r="A865" s="35">
        <f t="shared" si="19"/>
        <v>1859</v>
      </c>
      <c r="B865" s="34">
        <v>288.56666666666666</v>
      </c>
      <c r="C865" s="27"/>
      <c r="H865" s="34"/>
    </row>
    <row r="866" spans="1:8" x14ac:dyDescent="0.2">
      <c r="A866" s="35">
        <f t="shared" si="19"/>
        <v>1860</v>
      </c>
      <c r="B866" s="34">
        <v>288.64</v>
      </c>
      <c r="C866" s="27"/>
      <c r="H866" s="34"/>
    </row>
    <row r="867" spans="1:8" x14ac:dyDescent="0.2">
      <c r="A867" s="35">
        <f t="shared" si="19"/>
        <v>1861</v>
      </c>
      <c r="B867" s="34">
        <v>288.71333333333331</v>
      </c>
      <c r="C867" s="27"/>
      <c r="H867" s="34"/>
    </row>
    <row r="868" spans="1:8" x14ac:dyDescent="0.2">
      <c r="A868" s="35">
        <f t="shared" si="19"/>
        <v>1862</v>
      </c>
      <c r="B868" s="34">
        <v>288.78666666666669</v>
      </c>
      <c r="C868" s="27"/>
      <c r="H868" s="34"/>
    </row>
    <row r="869" spans="1:8" x14ac:dyDescent="0.2">
      <c r="A869" s="35">
        <f t="shared" si="19"/>
        <v>1863</v>
      </c>
      <c r="B869" s="34">
        <v>288.86</v>
      </c>
      <c r="C869" s="27"/>
      <c r="H869" s="34"/>
    </row>
    <row r="870" spans="1:8" x14ac:dyDescent="0.2">
      <c r="A870" s="35">
        <f t="shared" si="19"/>
        <v>1864</v>
      </c>
      <c r="B870" s="34">
        <v>288.93333333333334</v>
      </c>
      <c r="C870" s="27"/>
      <c r="H870" s="34"/>
    </row>
    <row r="871" spans="1:8" x14ac:dyDescent="0.2">
      <c r="A871" s="35">
        <f t="shared" si="19"/>
        <v>1865</v>
      </c>
      <c r="B871" s="34">
        <v>289.00666666666666</v>
      </c>
      <c r="C871" s="27"/>
      <c r="H871" s="34"/>
    </row>
    <row r="872" spans="1:8" x14ac:dyDescent="0.2">
      <c r="A872" s="35">
        <f t="shared" si="19"/>
        <v>1866</v>
      </c>
      <c r="B872" s="34">
        <v>289.08</v>
      </c>
      <c r="C872" s="27"/>
      <c r="H872" s="34"/>
    </row>
    <row r="873" spans="1:8" x14ac:dyDescent="0.2">
      <c r="A873" s="35">
        <f t="shared" si="19"/>
        <v>1867</v>
      </c>
      <c r="B873" s="34">
        <v>289.15333333333336</v>
      </c>
      <c r="C873" s="27"/>
      <c r="H873" s="34"/>
    </row>
    <row r="874" spans="1:8" x14ac:dyDescent="0.2">
      <c r="A874" s="35">
        <f t="shared" si="19"/>
        <v>1868</v>
      </c>
      <c r="B874" s="34">
        <v>289.22666666666669</v>
      </c>
      <c r="C874" s="27"/>
      <c r="H874" s="34"/>
    </row>
    <row r="875" spans="1:8" x14ac:dyDescent="0.2">
      <c r="A875" s="35">
        <v>1869</v>
      </c>
      <c r="B875" s="34">
        <v>289.3</v>
      </c>
      <c r="C875" s="27"/>
      <c r="H875" s="34"/>
    </row>
    <row r="876" spans="1:8" x14ac:dyDescent="0.2">
      <c r="A876" s="35">
        <v>1870</v>
      </c>
      <c r="B876" s="34">
        <v>289.33999999999997</v>
      </c>
      <c r="C876" s="27"/>
      <c r="H876" s="34"/>
    </row>
    <row r="877" spans="1:8" x14ac:dyDescent="0.2">
      <c r="A877" s="35">
        <v>1871</v>
      </c>
      <c r="B877" s="34">
        <v>289.38</v>
      </c>
      <c r="C877" s="27"/>
      <c r="H877" s="34"/>
    </row>
    <row r="878" spans="1:8" x14ac:dyDescent="0.2">
      <c r="A878" s="35">
        <v>1872</v>
      </c>
      <c r="B878" s="34">
        <v>289.42</v>
      </c>
      <c r="C878" s="27"/>
      <c r="H878" s="34"/>
    </row>
    <row r="879" spans="1:8" x14ac:dyDescent="0.2">
      <c r="A879" s="35">
        <v>1873</v>
      </c>
      <c r="B879" s="34">
        <v>289.45999999999998</v>
      </c>
      <c r="C879" s="27"/>
      <c r="H879" s="34"/>
    </row>
    <row r="880" spans="1:8" x14ac:dyDescent="0.2">
      <c r="A880" s="35">
        <v>1874</v>
      </c>
      <c r="B880" s="34">
        <v>289.5</v>
      </c>
      <c r="C880" s="27"/>
      <c r="H880" s="34"/>
    </row>
    <row r="881" spans="1:8" x14ac:dyDescent="0.2">
      <c r="A881" s="35">
        <v>1875</v>
      </c>
      <c r="B881" s="34">
        <v>289.7</v>
      </c>
      <c r="C881" s="27"/>
      <c r="H881" s="34"/>
    </row>
    <row r="882" spans="1:8" x14ac:dyDescent="0.2">
      <c r="A882" s="35">
        <v>1876</v>
      </c>
      <c r="B882" s="34">
        <v>289.89999999999998</v>
      </c>
      <c r="C882" s="27"/>
      <c r="H882" s="34"/>
    </row>
    <row r="883" spans="1:8" x14ac:dyDescent="0.2">
      <c r="A883" s="35">
        <v>1877</v>
      </c>
      <c r="B883" s="34">
        <v>290.10000000000002</v>
      </c>
      <c r="C883" s="27"/>
      <c r="H883" s="34"/>
    </row>
    <row r="884" spans="1:8" x14ac:dyDescent="0.2">
      <c r="A884" s="35">
        <v>1878</v>
      </c>
      <c r="B884" s="34">
        <v>290.3</v>
      </c>
      <c r="C884" s="27"/>
      <c r="H884" s="34"/>
    </row>
    <row r="885" spans="1:8" x14ac:dyDescent="0.2">
      <c r="A885" s="35">
        <f t="shared" ref="A885:A892" si="20">SUM(A884+1)</f>
        <v>1879</v>
      </c>
      <c r="B885" s="34">
        <v>290.52222222222224</v>
      </c>
      <c r="C885" s="27"/>
      <c r="H885" s="34"/>
    </row>
    <row r="886" spans="1:8" x14ac:dyDescent="0.2">
      <c r="A886" s="35">
        <f t="shared" si="20"/>
        <v>1880</v>
      </c>
      <c r="B886" s="34">
        <v>290.74444444444447</v>
      </c>
      <c r="C886" s="27"/>
      <c r="H886" s="34"/>
    </row>
    <row r="887" spans="1:8" x14ac:dyDescent="0.2">
      <c r="A887" s="35">
        <f t="shared" si="20"/>
        <v>1881</v>
      </c>
      <c r="B887" s="34">
        <v>290.9666666666667</v>
      </c>
      <c r="C887" s="27"/>
      <c r="H887" s="34"/>
    </row>
    <row r="888" spans="1:8" x14ac:dyDescent="0.2">
      <c r="A888" s="35">
        <f t="shared" si="20"/>
        <v>1882</v>
      </c>
      <c r="B888" s="34">
        <v>291.18888888888893</v>
      </c>
      <c r="C888" s="27"/>
      <c r="H888" s="34"/>
    </row>
    <row r="889" spans="1:8" x14ac:dyDescent="0.2">
      <c r="A889" s="35">
        <f t="shared" si="20"/>
        <v>1883</v>
      </c>
      <c r="B889" s="34">
        <v>291.4111111111111</v>
      </c>
      <c r="C889" s="27"/>
      <c r="H889" s="34"/>
    </row>
    <row r="890" spans="1:8" x14ac:dyDescent="0.2">
      <c r="A890" s="35">
        <f t="shared" si="20"/>
        <v>1884</v>
      </c>
      <c r="B890" s="34">
        <v>291.63333333333333</v>
      </c>
      <c r="C890" s="27"/>
      <c r="H890" s="34"/>
    </row>
    <row r="891" spans="1:8" x14ac:dyDescent="0.2">
      <c r="A891" s="35">
        <f t="shared" si="20"/>
        <v>1885</v>
      </c>
      <c r="B891" s="34">
        <v>291.85555555555555</v>
      </c>
      <c r="C891" s="27"/>
      <c r="H891" s="34"/>
    </row>
    <row r="892" spans="1:8" x14ac:dyDescent="0.2">
      <c r="A892" s="35">
        <f t="shared" si="20"/>
        <v>1886</v>
      </c>
      <c r="B892" s="34">
        <v>292.07777777777778</v>
      </c>
      <c r="C892" s="27"/>
      <c r="H892" s="34"/>
    </row>
    <row r="893" spans="1:8" x14ac:dyDescent="0.2">
      <c r="A893" s="35">
        <v>1887</v>
      </c>
      <c r="B893" s="34">
        <v>292.3</v>
      </c>
      <c r="C893" s="27"/>
      <c r="H893" s="34"/>
    </row>
    <row r="894" spans="1:8" x14ac:dyDescent="0.2">
      <c r="A894" s="35">
        <f t="shared" ref="A894:A904" si="21">SUM(A893+1)</f>
        <v>1888</v>
      </c>
      <c r="B894" s="34">
        <v>292.5916666666667</v>
      </c>
      <c r="C894" s="27"/>
      <c r="H894" s="34"/>
    </row>
    <row r="895" spans="1:8" x14ac:dyDescent="0.2">
      <c r="A895" s="35">
        <f t="shared" si="21"/>
        <v>1889</v>
      </c>
      <c r="B895" s="34">
        <v>292.88333333333333</v>
      </c>
      <c r="C895" s="27"/>
      <c r="H895" s="34"/>
    </row>
    <row r="896" spans="1:8" x14ac:dyDescent="0.2">
      <c r="A896" s="35">
        <f t="shared" si="21"/>
        <v>1890</v>
      </c>
      <c r="B896" s="34">
        <v>293.17500000000001</v>
      </c>
      <c r="C896" s="27"/>
      <c r="H896" s="34"/>
    </row>
    <row r="897" spans="1:8" x14ac:dyDescent="0.2">
      <c r="A897" s="35">
        <f t="shared" si="21"/>
        <v>1891</v>
      </c>
      <c r="B897" s="34">
        <v>293.4666666666667</v>
      </c>
      <c r="C897" s="27"/>
      <c r="H897" s="34"/>
    </row>
    <row r="898" spans="1:8" x14ac:dyDescent="0.2">
      <c r="A898" s="35">
        <f t="shared" si="21"/>
        <v>1892</v>
      </c>
      <c r="B898" s="34">
        <v>293.75833333333333</v>
      </c>
      <c r="C898" s="27"/>
      <c r="H898" s="34"/>
    </row>
    <row r="899" spans="1:8" x14ac:dyDescent="0.2">
      <c r="A899" s="35">
        <f t="shared" si="21"/>
        <v>1893</v>
      </c>
      <c r="B899" s="34">
        <v>294.05</v>
      </c>
      <c r="C899" s="27"/>
      <c r="H899" s="34"/>
    </row>
    <row r="900" spans="1:8" x14ac:dyDescent="0.2">
      <c r="A900" s="35">
        <f t="shared" si="21"/>
        <v>1894</v>
      </c>
      <c r="B900" s="34">
        <v>294.3416666666667</v>
      </c>
      <c r="C900" s="27"/>
      <c r="H900" s="34"/>
    </row>
    <row r="901" spans="1:8" x14ac:dyDescent="0.2">
      <c r="A901" s="35">
        <f t="shared" si="21"/>
        <v>1895</v>
      </c>
      <c r="B901" s="34">
        <v>294.63333333333333</v>
      </c>
      <c r="C901" s="27"/>
      <c r="H901" s="34"/>
    </row>
    <row r="902" spans="1:8" x14ac:dyDescent="0.2">
      <c r="A902" s="35">
        <f t="shared" si="21"/>
        <v>1896</v>
      </c>
      <c r="B902" s="34">
        <v>294.92500000000001</v>
      </c>
      <c r="C902" s="27"/>
      <c r="H902" s="34"/>
    </row>
    <row r="903" spans="1:8" x14ac:dyDescent="0.2">
      <c r="A903" s="35">
        <f t="shared" si="21"/>
        <v>1897</v>
      </c>
      <c r="B903" s="34">
        <v>295.2166666666667</v>
      </c>
      <c r="C903" s="27"/>
      <c r="H903" s="34"/>
    </row>
    <row r="904" spans="1:8" x14ac:dyDescent="0.2">
      <c r="A904" s="35">
        <f t="shared" si="21"/>
        <v>1898</v>
      </c>
      <c r="B904" s="34">
        <v>295.50833333333333</v>
      </c>
      <c r="C904" s="27"/>
      <c r="H904" s="34"/>
    </row>
    <row r="905" spans="1:8" x14ac:dyDescent="0.2">
      <c r="A905" s="35">
        <v>1899</v>
      </c>
      <c r="B905" s="34">
        <v>295.8</v>
      </c>
      <c r="C905" s="27"/>
      <c r="H905" s="34"/>
    </row>
    <row r="906" spans="1:8" x14ac:dyDescent="0.2">
      <c r="A906" s="35">
        <v>1900</v>
      </c>
      <c r="B906" s="34">
        <v>295.55</v>
      </c>
      <c r="C906" s="27"/>
      <c r="H906" s="34"/>
    </row>
    <row r="907" spans="1:8" x14ac:dyDescent="0.2">
      <c r="A907" s="35">
        <v>1901</v>
      </c>
      <c r="B907" s="34">
        <v>295.3</v>
      </c>
      <c r="C907" s="27"/>
      <c r="H907" s="34"/>
    </row>
    <row r="908" spans="1:8" x14ac:dyDescent="0.2">
      <c r="A908" s="35">
        <v>1902</v>
      </c>
      <c r="B908" s="34">
        <v>295.05</v>
      </c>
      <c r="C908" s="27"/>
      <c r="H908" s="34"/>
    </row>
    <row r="909" spans="1:8" x14ac:dyDescent="0.2">
      <c r="A909" s="35">
        <v>1903</v>
      </c>
      <c r="B909" s="34">
        <v>294.8</v>
      </c>
      <c r="C909" s="27"/>
      <c r="H909" s="34"/>
    </row>
    <row r="910" spans="1:8" x14ac:dyDescent="0.2">
      <c r="A910" s="35">
        <v>1904</v>
      </c>
      <c r="B910" s="34">
        <v>295.85000000000002</v>
      </c>
      <c r="C910" s="27"/>
      <c r="H910" s="34"/>
    </row>
    <row r="911" spans="1:8" x14ac:dyDescent="0.2">
      <c r="A911" s="35">
        <v>1905</v>
      </c>
      <c r="B911" s="34">
        <v>296.89999999999998</v>
      </c>
      <c r="C911" s="27"/>
      <c r="H911" s="34"/>
    </row>
    <row r="912" spans="1:8" x14ac:dyDescent="0.2">
      <c r="A912" s="35">
        <v>1906</v>
      </c>
      <c r="B912" s="34">
        <v>297.47500000000002</v>
      </c>
      <c r="C912" s="27"/>
      <c r="H912" s="34"/>
    </row>
    <row r="913" spans="1:8" x14ac:dyDescent="0.2">
      <c r="A913" s="35">
        <v>1907</v>
      </c>
      <c r="B913" s="34">
        <v>298.05</v>
      </c>
      <c r="C913" s="27"/>
      <c r="H913" s="34"/>
    </row>
    <row r="914" spans="1:8" x14ac:dyDescent="0.2">
      <c r="A914" s="35">
        <v>1908</v>
      </c>
      <c r="B914" s="34">
        <v>298.625</v>
      </c>
      <c r="C914" s="27"/>
      <c r="H914" s="34"/>
    </row>
    <row r="915" spans="1:8" x14ac:dyDescent="0.2">
      <c r="A915" s="35">
        <v>1909</v>
      </c>
      <c r="B915" s="34">
        <v>299.2</v>
      </c>
      <c r="C915" s="27"/>
      <c r="H915" s="34"/>
    </row>
    <row r="916" spans="1:8" x14ac:dyDescent="0.2">
      <c r="A916" s="35">
        <v>1910</v>
      </c>
      <c r="B916" s="34">
        <v>299.41666666666669</v>
      </c>
      <c r="C916" s="27"/>
      <c r="H916" s="34"/>
    </row>
    <row r="917" spans="1:8" x14ac:dyDescent="0.2">
      <c r="A917" s="35">
        <v>1911</v>
      </c>
      <c r="B917" s="34">
        <v>299.63333333333333</v>
      </c>
      <c r="C917" s="27"/>
      <c r="H917" s="34"/>
    </row>
    <row r="918" spans="1:8" x14ac:dyDescent="0.2">
      <c r="A918" s="35">
        <v>1912</v>
      </c>
      <c r="B918" s="34">
        <v>299.85000000000002</v>
      </c>
      <c r="C918" s="27"/>
      <c r="H918" s="34"/>
    </row>
    <row r="919" spans="1:8" x14ac:dyDescent="0.2">
      <c r="A919" s="35">
        <v>1913</v>
      </c>
      <c r="B919" s="34">
        <v>300.06666666666666</v>
      </c>
      <c r="C919" s="27"/>
      <c r="H919" s="34"/>
    </row>
    <row r="920" spans="1:8" x14ac:dyDescent="0.2">
      <c r="A920" s="35">
        <v>1914</v>
      </c>
      <c r="B920" s="34">
        <v>300.28333333333336</v>
      </c>
      <c r="C920" s="27"/>
      <c r="H920" s="34"/>
    </row>
    <row r="921" spans="1:8" x14ac:dyDescent="0.2">
      <c r="A921" s="35">
        <v>1915</v>
      </c>
      <c r="B921" s="34">
        <v>300.5</v>
      </c>
      <c r="C921" s="27"/>
      <c r="H921" s="34"/>
    </row>
    <row r="922" spans="1:8" x14ac:dyDescent="0.2">
      <c r="A922" s="35">
        <v>1916</v>
      </c>
      <c r="B922" s="34">
        <v>300.68333333333334</v>
      </c>
      <c r="C922" s="27"/>
      <c r="H922" s="34"/>
    </row>
    <row r="923" spans="1:8" x14ac:dyDescent="0.2">
      <c r="A923" s="35">
        <v>1917</v>
      </c>
      <c r="B923" s="34">
        <v>300.86666666666667</v>
      </c>
      <c r="C923" s="27"/>
      <c r="H923" s="34"/>
    </row>
    <row r="924" spans="1:8" x14ac:dyDescent="0.2">
      <c r="A924" s="35">
        <v>1918</v>
      </c>
      <c r="B924" s="34">
        <v>301.05</v>
      </c>
      <c r="C924" s="27"/>
      <c r="H924" s="34"/>
    </row>
    <row r="925" spans="1:8" x14ac:dyDescent="0.2">
      <c r="A925" s="35">
        <v>1919</v>
      </c>
      <c r="B925" s="34">
        <v>301.23333333333335</v>
      </c>
      <c r="C925" s="27"/>
      <c r="H925" s="34"/>
    </row>
    <row r="926" spans="1:8" x14ac:dyDescent="0.2">
      <c r="A926" s="35">
        <v>1920</v>
      </c>
      <c r="B926" s="34">
        <v>301.41666666666669</v>
      </c>
      <c r="C926" s="27"/>
      <c r="H926" s="34"/>
    </row>
    <row r="927" spans="1:8" x14ac:dyDescent="0.2">
      <c r="A927" s="35">
        <v>1921</v>
      </c>
      <c r="B927" s="34">
        <v>301.60000000000002</v>
      </c>
      <c r="C927" s="27"/>
      <c r="H927" s="34"/>
    </row>
    <row r="928" spans="1:8" x14ac:dyDescent="0.2">
      <c r="A928" s="35">
        <v>1922</v>
      </c>
      <c r="B928" s="34">
        <v>302.25</v>
      </c>
      <c r="C928" s="27"/>
      <c r="H928" s="34"/>
    </row>
    <row r="929" spans="1:8" x14ac:dyDescent="0.2">
      <c r="A929" s="35">
        <v>1923</v>
      </c>
      <c r="B929" s="34">
        <v>302.89999999999998</v>
      </c>
      <c r="C929" s="27"/>
      <c r="H929" s="34"/>
    </row>
    <row r="930" spans="1:8" x14ac:dyDescent="0.2">
      <c r="A930" s="35">
        <v>1924</v>
      </c>
      <c r="B930" s="34">
        <v>303.55</v>
      </c>
      <c r="C930" s="27"/>
      <c r="H930" s="34"/>
    </row>
    <row r="931" spans="1:8" x14ac:dyDescent="0.2">
      <c r="A931" s="35">
        <v>1925</v>
      </c>
      <c r="B931" s="34">
        <v>304.2</v>
      </c>
      <c r="C931" s="27"/>
      <c r="H931" s="34"/>
    </row>
    <row r="932" spans="1:8" x14ac:dyDescent="0.2">
      <c r="A932" s="35">
        <v>1926</v>
      </c>
      <c r="B932" s="34">
        <v>304.85000000000002</v>
      </c>
      <c r="C932" s="27"/>
      <c r="H932" s="34"/>
    </row>
    <row r="933" spans="1:8" x14ac:dyDescent="0.2">
      <c r="A933" s="35">
        <v>1927</v>
      </c>
      <c r="B933" s="34">
        <v>305.5</v>
      </c>
      <c r="C933" s="27"/>
      <c r="H933" s="34"/>
    </row>
    <row r="934" spans="1:8" x14ac:dyDescent="0.2">
      <c r="A934" s="35">
        <v>1928</v>
      </c>
      <c r="B934" s="34">
        <v>305.63749999999999</v>
      </c>
      <c r="C934" s="27"/>
      <c r="H934" s="34"/>
    </row>
    <row r="935" spans="1:8" x14ac:dyDescent="0.2">
      <c r="A935" s="35">
        <v>1929</v>
      </c>
      <c r="B935" s="34">
        <v>305.77499999999998</v>
      </c>
      <c r="C935" s="27"/>
      <c r="H935" s="34"/>
    </row>
    <row r="936" spans="1:8" x14ac:dyDescent="0.2">
      <c r="A936" s="35">
        <v>1930</v>
      </c>
      <c r="B936" s="34">
        <v>305.91250000000002</v>
      </c>
      <c r="C936" s="27"/>
      <c r="H936" s="34"/>
    </row>
    <row r="937" spans="1:8" x14ac:dyDescent="0.2">
      <c r="A937" s="35">
        <v>1931</v>
      </c>
      <c r="B937" s="34">
        <v>306.05</v>
      </c>
      <c r="C937" s="27"/>
      <c r="H937" s="34"/>
    </row>
    <row r="938" spans="1:8" x14ac:dyDescent="0.2">
      <c r="A938" s="35">
        <v>1932</v>
      </c>
      <c r="B938" s="34">
        <v>306.1875</v>
      </c>
      <c r="C938" s="27"/>
      <c r="H938" s="34"/>
    </row>
    <row r="939" spans="1:8" x14ac:dyDescent="0.2">
      <c r="A939" s="35">
        <v>1933</v>
      </c>
      <c r="B939" s="34">
        <v>306.32499999999999</v>
      </c>
      <c r="C939" s="27"/>
      <c r="H939" s="34"/>
    </row>
    <row r="940" spans="1:8" x14ac:dyDescent="0.2">
      <c r="A940" s="35">
        <v>1934</v>
      </c>
      <c r="B940" s="34">
        <v>306.46249999999998</v>
      </c>
      <c r="C940" s="27"/>
      <c r="H940" s="34"/>
    </row>
    <row r="941" spans="1:8" x14ac:dyDescent="0.2">
      <c r="A941" s="35">
        <v>1935</v>
      </c>
      <c r="B941" s="34">
        <v>306.60000000000002</v>
      </c>
      <c r="C941" s="27"/>
      <c r="H941" s="34"/>
    </row>
    <row r="942" spans="1:8" x14ac:dyDescent="0.2">
      <c r="A942" s="35">
        <v>1936</v>
      </c>
      <c r="B942" s="34">
        <v>306.76249999999999</v>
      </c>
      <c r="C942" s="27"/>
      <c r="H942" s="34"/>
    </row>
    <row r="943" spans="1:8" x14ac:dyDescent="0.2">
      <c r="A943" s="35">
        <v>1937</v>
      </c>
      <c r="B943" s="34">
        <v>306.92500000000001</v>
      </c>
      <c r="C943" s="27"/>
      <c r="H943" s="34"/>
    </row>
    <row r="944" spans="1:8" x14ac:dyDescent="0.2">
      <c r="A944" s="35">
        <v>1938</v>
      </c>
      <c r="B944" s="34">
        <v>307.08749999999998</v>
      </c>
      <c r="C944" s="27"/>
      <c r="H944" s="34"/>
    </row>
    <row r="945" spans="1:8" x14ac:dyDescent="0.2">
      <c r="A945" s="35">
        <v>1939</v>
      </c>
      <c r="B945" s="34">
        <v>307.25</v>
      </c>
      <c r="C945" s="27"/>
      <c r="H945" s="34"/>
    </row>
    <row r="946" spans="1:8" x14ac:dyDescent="0.2">
      <c r="A946" s="35">
        <v>1940</v>
      </c>
      <c r="B946" s="34">
        <v>307.41250000000002</v>
      </c>
      <c r="C946" s="27"/>
      <c r="H946" s="34"/>
    </row>
    <row r="947" spans="1:8" x14ac:dyDescent="0.2">
      <c r="A947" s="35">
        <v>1941</v>
      </c>
      <c r="B947" s="34">
        <v>307.57499999999999</v>
      </c>
      <c r="C947" s="27"/>
      <c r="H947" s="34"/>
    </row>
    <row r="948" spans="1:8" x14ac:dyDescent="0.2">
      <c r="A948" s="35">
        <v>1942</v>
      </c>
      <c r="B948" s="34">
        <v>307.73750000000001</v>
      </c>
      <c r="C948" s="27"/>
      <c r="H948" s="34"/>
    </row>
    <row r="949" spans="1:8" x14ac:dyDescent="0.2">
      <c r="A949" s="35">
        <v>1943</v>
      </c>
      <c r="B949" s="34">
        <v>307.89999999999998</v>
      </c>
      <c r="C949" s="27"/>
      <c r="H949" s="34"/>
    </row>
    <row r="950" spans="1:8" x14ac:dyDescent="0.2">
      <c r="A950" s="35">
        <v>1944</v>
      </c>
      <c r="B950" s="34">
        <v>308.38</v>
      </c>
      <c r="C950" s="27"/>
      <c r="H950" s="34"/>
    </row>
    <row r="951" spans="1:8" x14ac:dyDescent="0.2">
      <c r="A951" s="35">
        <v>1945</v>
      </c>
      <c r="B951" s="34">
        <v>308.86</v>
      </c>
      <c r="C951" s="27"/>
      <c r="H951" s="34"/>
    </row>
    <row r="952" spans="1:8" x14ac:dyDescent="0.2">
      <c r="A952" s="35">
        <v>1946</v>
      </c>
      <c r="B952" s="34">
        <v>309.33999999999997</v>
      </c>
      <c r="C952" s="27"/>
      <c r="H952" s="34"/>
    </row>
    <row r="953" spans="1:8" x14ac:dyDescent="0.2">
      <c r="A953" s="35">
        <v>1947</v>
      </c>
      <c r="B953" s="34">
        <v>309.82</v>
      </c>
      <c r="C953" s="27"/>
      <c r="H953" s="34"/>
    </row>
    <row r="954" spans="1:8" x14ac:dyDescent="0.2">
      <c r="A954" s="35">
        <v>1948</v>
      </c>
      <c r="B954" s="34">
        <v>310.3</v>
      </c>
      <c r="C954" s="27"/>
      <c r="H954" s="34"/>
    </row>
    <row r="955" spans="1:8" x14ac:dyDescent="0.2">
      <c r="A955" s="35">
        <v>1949</v>
      </c>
      <c r="B955" s="34">
        <v>310.77999999999997</v>
      </c>
      <c r="C955" s="27"/>
      <c r="H955" s="34"/>
    </row>
    <row r="956" spans="1:8" x14ac:dyDescent="0.2">
      <c r="A956" s="35">
        <v>1950</v>
      </c>
      <c r="B956" s="34">
        <v>311.26</v>
      </c>
      <c r="C956" s="27"/>
      <c r="H956" s="34"/>
    </row>
    <row r="957" spans="1:8" x14ac:dyDescent="0.2">
      <c r="A957" s="35">
        <v>1951</v>
      </c>
      <c r="B957" s="34">
        <v>311.74</v>
      </c>
      <c r="C957" s="27"/>
      <c r="H957" s="34"/>
    </row>
    <row r="958" spans="1:8" x14ac:dyDescent="0.2">
      <c r="A958" s="35">
        <v>1952</v>
      </c>
      <c r="B958" s="34">
        <v>312.22000000000003</v>
      </c>
      <c r="C958" s="27"/>
      <c r="H958" s="34"/>
    </row>
    <row r="959" spans="1:8" x14ac:dyDescent="0.2">
      <c r="A959" s="35">
        <v>1953</v>
      </c>
      <c r="B959" s="34">
        <v>312.7</v>
      </c>
      <c r="C959" s="27"/>
      <c r="H959" s="34"/>
    </row>
    <row r="960" spans="1:8" x14ac:dyDescent="0.2">
      <c r="A960" s="35">
        <v>1954</v>
      </c>
      <c r="B960" s="34">
        <v>313.21666666666664</v>
      </c>
      <c r="C960" s="27"/>
      <c r="H960" s="34"/>
    </row>
    <row r="961" spans="1:8" x14ac:dyDescent="0.2">
      <c r="A961" s="35">
        <v>1955</v>
      </c>
      <c r="B961" s="34">
        <v>313.73333333333335</v>
      </c>
      <c r="C961" s="27"/>
      <c r="H961" s="34"/>
    </row>
    <row r="962" spans="1:8" x14ac:dyDescent="0.2">
      <c r="A962" s="35">
        <v>1956</v>
      </c>
      <c r="B962" s="34">
        <v>314.25</v>
      </c>
      <c r="C962" s="27"/>
      <c r="H962" s="34"/>
    </row>
    <row r="963" spans="1:8" x14ac:dyDescent="0.2">
      <c r="A963" s="35">
        <v>1957</v>
      </c>
      <c r="B963" s="34">
        <v>314.76666666666665</v>
      </c>
      <c r="C963" s="27"/>
      <c r="H963" s="34"/>
    </row>
    <row r="964" spans="1:8" x14ac:dyDescent="0.2">
      <c r="A964" s="35">
        <v>1958</v>
      </c>
      <c r="B964" s="34">
        <v>315.28333333333336</v>
      </c>
      <c r="C964" s="27"/>
      <c r="H964" s="34"/>
    </row>
    <row r="965" spans="1:8" x14ac:dyDescent="0.2">
      <c r="A965" s="35">
        <v>1959</v>
      </c>
      <c r="B965" s="34">
        <v>315.97000000000003</v>
      </c>
      <c r="C965" s="27"/>
      <c r="H965" s="34"/>
    </row>
    <row r="966" spans="1:8" x14ac:dyDescent="0.2">
      <c r="A966" s="38">
        <v>1960</v>
      </c>
      <c r="B966" s="34">
        <v>316.91000000000003</v>
      </c>
      <c r="C966" s="27"/>
      <c r="H966" s="34"/>
    </row>
    <row r="967" spans="1:8" x14ac:dyDescent="0.2">
      <c r="A967" s="38">
        <v>1961</v>
      </c>
      <c r="B967" s="34">
        <v>317.64</v>
      </c>
      <c r="C967" s="27"/>
      <c r="H967" s="34"/>
    </row>
    <row r="968" spans="1:8" x14ac:dyDescent="0.2">
      <c r="A968" s="38">
        <v>1962</v>
      </c>
      <c r="B968" s="34">
        <v>318.45</v>
      </c>
      <c r="C968" s="27"/>
      <c r="H968" s="34"/>
    </row>
    <row r="969" spans="1:8" x14ac:dyDescent="0.2">
      <c r="A969" s="38">
        <v>1963</v>
      </c>
      <c r="B969" s="34">
        <v>318.99</v>
      </c>
      <c r="C969" s="27"/>
      <c r="H969" s="34"/>
    </row>
    <row r="970" spans="1:8" x14ac:dyDescent="0.2">
      <c r="A970" s="38">
        <v>1964</v>
      </c>
      <c r="B970" s="34">
        <v>319.62</v>
      </c>
      <c r="C970" s="27"/>
      <c r="H970" s="34"/>
    </row>
    <row r="971" spans="1:8" x14ac:dyDescent="0.2">
      <c r="A971" s="38">
        <v>1965</v>
      </c>
      <c r="B971" s="34">
        <v>320.04000000000002</v>
      </c>
      <c r="C971" s="27"/>
      <c r="H971" s="34"/>
    </row>
    <row r="972" spans="1:8" x14ac:dyDescent="0.2">
      <c r="A972" s="38">
        <v>1966</v>
      </c>
      <c r="B972" s="34">
        <v>321.38</v>
      </c>
      <c r="C972" s="27"/>
      <c r="H972" s="34"/>
    </row>
    <row r="973" spans="1:8" x14ac:dyDescent="0.2">
      <c r="A973" s="38">
        <v>1967</v>
      </c>
      <c r="B973" s="34">
        <v>322.16000000000003</v>
      </c>
      <c r="C973" s="27"/>
      <c r="H973" s="34"/>
    </row>
    <row r="974" spans="1:8" x14ac:dyDescent="0.2">
      <c r="A974" s="38">
        <v>1968</v>
      </c>
      <c r="B974" s="34">
        <v>323.04000000000002</v>
      </c>
      <c r="C974" s="27"/>
      <c r="H974" s="34"/>
    </row>
    <row r="975" spans="1:8" x14ac:dyDescent="0.2">
      <c r="A975" s="38">
        <v>1969</v>
      </c>
      <c r="B975" s="34">
        <v>324.62</v>
      </c>
      <c r="C975" s="27"/>
      <c r="H975" s="34"/>
    </row>
    <row r="976" spans="1:8" x14ac:dyDescent="0.2">
      <c r="A976" s="38">
        <v>1970</v>
      </c>
      <c r="B976" s="34">
        <v>325.68</v>
      </c>
      <c r="C976" s="27"/>
      <c r="H976" s="34"/>
    </row>
    <row r="977" spans="1:8" x14ac:dyDescent="0.2">
      <c r="A977" s="38">
        <v>1971</v>
      </c>
      <c r="B977" s="34">
        <v>326.32</v>
      </c>
      <c r="C977" s="27"/>
      <c r="H977" s="34"/>
    </row>
    <row r="978" spans="1:8" x14ac:dyDescent="0.2">
      <c r="A978" s="38">
        <v>1972</v>
      </c>
      <c r="B978" s="34">
        <v>327.45</v>
      </c>
      <c r="C978" s="27"/>
      <c r="H978" s="34"/>
    </row>
    <row r="979" spans="1:8" x14ac:dyDescent="0.2">
      <c r="A979" s="38">
        <v>1973</v>
      </c>
      <c r="B979" s="34">
        <v>329.68</v>
      </c>
      <c r="C979" s="27"/>
      <c r="H979" s="34"/>
    </row>
    <row r="980" spans="1:8" x14ac:dyDescent="0.2">
      <c r="A980" s="38">
        <v>1974</v>
      </c>
      <c r="B980" s="34">
        <v>330.18</v>
      </c>
      <c r="C980" s="27"/>
      <c r="H980" s="34"/>
    </row>
    <row r="981" spans="1:8" x14ac:dyDescent="0.2">
      <c r="A981" s="38">
        <v>1975</v>
      </c>
      <c r="B981" s="34">
        <v>331.08</v>
      </c>
      <c r="C981" s="27"/>
      <c r="H981" s="34"/>
    </row>
    <row r="982" spans="1:8" x14ac:dyDescent="0.2">
      <c r="A982" s="38">
        <v>1976</v>
      </c>
      <c r="B982" s="34">
        <v>332.05</v>
      </c>
      <c r="C982" s="27"/>
      <c r="H982" s="34"/>
    </row>
    <row r="983" spans="1:8" x14ac:dyDescent="0.2">
      <c r="A983" s="38">
        <v>1977</v>
      </c>
      <c r="B983" s="34">
        <v>333.78</v>
      </c>
      <c r="C983" s="27"/>
      <c r="H983" s="34"/>
    </row>
    <row r="984" spans="1:8" x14ac:dyDescent="0.2">
      <c r="A984" s="38">
        <v>1978</v>
      </c>
      <c r="B984" s="34">
        <v>335.41</v>
      </c>
      <c r="C984" s="27"/>
      <c r="H984" s="34"/>
    </row>
    <row r="985" spans="1:8" x14ac:dyDescent="0.2">
      <c r="A985" s="38">
        <v>1979</v>
      </c>
      <c r="B985" s="34">
        <v>336.78</v>
      </c>
      <c r="C985" s="27"/>
      <c r="H985" s="34"/>
    </row>
    <row r="986" spans="1:8" x14ac:dyDescent="0.2">
      <c r="A986" s="38">
        <v>1980</v>
      </c>
      <c r="B986" s="34">
        <v>338.68</v>
      </c>
      <c r="C986" s="27"/>
      <c r="H986" s="34"/>
    </row>
    <row r="987" spans="1:8" x14ac:dyDescent="0.2">
      <c r="A987" s="38">
        <v>1981</v>
      </c>
      <c r="B987" s="34">
        <v>340.1</v>
      </c>
      <c r="C987" s="27"/>
      <c r="H987" s="34"/>
    </row>
    <row r="988" spans="1:8" x14ac:dyDescent="0.2">
      <c r="A988" s="38">
        <v>1982</v>
      </c>
      <c r="B988" s="34">
        <v>341.44</v>
      </c>
      <c r="C988" s="27"/>
      <c r="H988" s="34"/>
    </row>
    <row r="989" spans="1:8" x14ac:dyDescent="0.2">
      <c r="A989" s="38">
        <v>1983</v>
      </c>
      <c r="B989" s="34">
        <v>343.03</v>
      </c>
      <c r="C989" s="27"/>
      <c r="H989" s="34"/>
    </row>
    <row r="990" spans="1:8" x14ac:dyDescent="0.2">
      <c r="A990" s="38">
        <v>1984</v>
      </c>
      <c r="B990" s="34">
        <v>344.58</v>
      </c>
      <c r="C990" s="27"/>
      <c r="H990" s="34"/>
    </row>
    <row r="991" spans="1:8" x14ac:dyDescent="0.2">
      <c r="A991" s="38">
        <v>1985</v>
      </c>
      <c r="B991" s="34">
        <v>346.04</v>
      </c>
      <c r="C991" s="27"/>
      <c r="H991" s="34"/>
    </row>
    <row r="992" spans="1:8" x14ac:dyDescent="0.2">
      <c r="A992" s="38">
        <v>1986</v>
      </c>
      <c r="B992" s="34">
        <v>347.39</v>
      </c>
      <c r="C992" s="27"/>
      <c r="H992" s="34"/>
    </row>
    <row r="993" spans="1:8" x14ac:dyDescent="0.2">
      <c r="A993" s="38">
        <v>1987</v>
      </c>
      <c r="B993" s="34">
        <v>349.16</v>
      </c>
      <c r="C993" s="27"/>
      <c r="H993" s="34"/>
    </row>
    <row r="994" spans="1:8" x14ac:dyDescent="0.2">
      <c r="A994" s="38">
        <v>1988</v>
      </c>
      <c r="B994" s="34">
        <v>351.56</v>
      </c>
      <c r="C994" s="27"/>
      <c r="H994" s="34"/>
    </row>
    <row r="995" spans="1:8" x14ac:dyDescent="0.2">
      <c r="A995" s="38">
        <v>1989</v>
      </c>
      <c r="B995" s="34">
        <v>353.07</v>
      </c>
      <c r="C995" s="27"/>
      <c r="H995" s="34"/>
    </row>
    <row r="996" spans="1:8" x14ac:dyDescent="0.2">
      <c r="A996" s="38">
        <v>1990</v>
      </c>
      <c r="B996" s="34">
        <v>354.35</v>
      </c>
      <c r="C996" s="27"/>
      <c r="H996" s="34"/>
    </row>
    <row r="997" spans="1:8" x14ac:dyDescent="0.2">
      <c r="A997" s="38">
        <v>1991</v>
      </c>
      <c r="B997" s="34">
        <v>355.57</v>
      </c>
      <c r="C997" s="27"/>
      <c r="H997" s="34"/>
    </row>
    <row r="998" spans="1:8" x14ac:dyDescent="0.2">
      <c r="A998" s="38">
        <v>1992</v>
      </c>
      <c r="B998" s="34">
        <v>356.38</v>
      </c>
      <c r="C998" s="27"/>
      <c r="H998" s="34"/>
    </row>
    <row r="999" spans="1:8" x14ac:dyDescent="0.2">
      <c r="A999" s="38">
        <v>1993</v>
      </c>
      <c r="B999" s="34">
        <v>357.07</v>
      </c>
      <c r="C999" s="27"/>
      <c r="H999" s="34"/>
    </row>
    <row r="1000" spans="1:8" x14ac:dyDescent="0.2">
      <c r="A1000" s="38">
        <v>1994</v>
      </c>
      <c r="B1000" s="34">
        <v>358.82</v>
      </c>
      <c r="C1000" s="27"/>
      <c r="H1000" s="34"/>
    </row>
    <row r="1001" spans="1:8" x14ac:dyDescent="0.2">
      <c r="A1001" s="38">
        <v>1995</v>
      </c>
      <c r="B1001" s="34">
        <v>360.8</v>
      </c>
      <c r="C1001" s="27"/>
      <c r="H1001" s="34"/>
    </row>
    <row r="1002" spans="1:8" x14ac:dyDescent="0.2">
      <c r="A1002" s="38">
        <v>1996</v>
      </c>
      <c r="B1002" s="34">
        <v>362.59</v>
      </c>
      <c r="C1002" s="27"/>
      <c r="H1002" s="34"/>
    </row>
    <row r="1003" spans="1:8" x14ac:dyDescent="0.2">
      <c r="A1003" s="38">
        <v>1997</v>
      </c>
      <c r="B1003" s="34">
        <v>363.71</v>
      </c>
      <c r="C1003" s="27"/>
      <c r="H1003" s="34"/>
    </row>
    <row r="1004" spans="1:8" x14ac:dyDescent="0.2">
      <c r="A1004" s="35">
        <v>1998</v>
      </c>
      <c r="B1004" s="34">
        <v>366.65</v>
      </c>
      <c r="C1004" s="27"/>
      <c r="H1004" s="34"/>
    </row>
    <row r="1005" spans="1:8" x14ac:dyDescent="0.2">
      <c r="A1005" s="35">
        <v>1999</v>
      </c>
      <c r="B1005" s="34">
        <v>368.33</v>
      </c>
      <c r="C1005" s="27"/>
      <c r="H1005" s="34"/>
    </row>
    <row r="1006" spans="1:8" x14ac:dyDescent="0.2">
      <c r="A1006" s="35">
        <v>2000</v>
      </c>
      <c r="B1006" s="34">
        <v>369.52</v>
      </c>
      <c r="C1006" s="27"/>
      <c r="H1006" s="34"/>
    </row>
    <row r="1007" spans="1:8" x14ac:dyDescent="0.2">
      <c r="A1007" s="35">
        <v>2001</v>
      </c>
      <c r="B1007" s="34">
        <v>371.13</v>
      </c>
      <c r="C1007" s="27"/>
      <c r="H1007" s="34"/>
    </row>
    <row r="1008" spans="1:8" x14ac:dyDescent="0.2">
      <c r="A1008" s="35">
        <v>2002</v>
      </c>
      <c r="B1008" s="34">
        <v>373.22</v>
      </c>
      <c r="C1008" s="27"/>
      <c r="H1008" s="34"/>
    </row>
    <row r="1009" spans="1:8" x14ac:dyDescent="0.2">
      <c r="A1009" s="35">
        <v>2003</v>
      </c>
      <c r="B1009" s="34">
        <v>375.77</v>
      </c>
      <c r="C1009" s="27"/>
      <c r="H1009" s="34"/>
    </row>
    <row r="1010" spans="1:8" x14ac:dyDescent="0.2">
      <c r="A1010" s="35">
        <v>2004</v>
      </c>
      <c r="B1010" s="34">
        <v>377.49</v>
      </c>
      <c r="C1010" s="27"/>
      <c r="H1010" s="34"/>
    </row>
    <row r="1011" spans="1:8" x14ac:dyDescent="0.2">
      <c r="A1011" s="35">
        <v>2005</v>
      </c>
      <c r="B1011" s="34">
        <v>379.8</v>
      </c>
      <c r="C1011" s="27"/>
      <c r="H1011" s="39"/>
    </row>
    <row r="1012" spans="1:8" x14ac:dyDescent="0.2">
      <c r="A1012" s="35">
        <v>2006</v>
      </c>
      <c r="B1012" s="34">
        <v>381.9</v>
      </c>
      <c r="C1012" s="27"/>
      <c r="H1012" s="39"/>
    </row>
    <row r="1013" spans="1:8" x14ac:dyDescent="0.2">
      <c r="A1013" s="40">
        <v>2007</v>
      </c>
      <c r="B1013" s="39">
        <v>383.76</v>
      </c>
      <c r="C1013" s="27"/>
      <c r="H1013" s="39"/>
    </row>
    <row r="1014" spans="1:8" x14ac:dyDescent="0.2">
      <c r="A1014" s="40">
        <v>2008</v>
      </c>
      <c r="B1014" s="39">
        <v>385.59</v>
      </c>
      <c r="C1014" s="27"/>
      <c r="H1014" s="39"/>
    </row>
    <row r="1015" spans="1:8" x14ac:dyDescent="0.2">
      <c r="A1015" s="40">
        <v>2009</v>
      </c>
      <c r="B1015" s="39">
        <v>387.37</v>
      </c>
      <c r="C1015" s="27"/>
      <c r="H1015" s="39"/>
    </row>
    <row r="1016" spans="1:8" x14ac:dyDescent="0.2">
      <c r="A1016" s="40">
        <v>2010</v>
      </c>
      <c r="B1016" s="39">
        <v>389.85</v>
      </c>
      <c r="C1016" s="27"/>
      <c r="H1016" s="41"/>
    </row>
    <row r="1017" spans="1:8" x14ac:dyDescent="0.2">
      <c r="A1017" s="40">
        <v>2011</v>
      </c>
      <c r="B1017" s="39">
        <v>391.63</v>
      </c>
      <c r="C1017" s="27"/>
      <c r="H1017" s="2"/>
    </row>
    <row r="1018" spans="1:8" x14ac:dyDescent="0.2">
      <c r="A1018" s="40">
        <v>2012</v>
      </c>
      <c r="B1018" s="41">
        <v>393.82</v>
      </c>
      <c r="C1018" s="27"/>
      <c r="H1018" s="2"/>
    </row>
    <row r="1019" spans="1:8" x14ac:dyDescent="0.2">
      <c r="A1019" s="40">
        <v>2013</v>
      </c>
      <c r="B1019" s="2">
        <v>396.48</v>
      </c>
      <c r="C1019" s="27"/>
      <c r="H1019" s="2"/>
    </row>
    <row r="1020" spans="1:8" x14ac:dyDescent="0.2">
      <c r="A1020" s="42">
        <v>2014</v>
      </c>
      <c r="B1020" s="3">
        <v>398.55</v>
      </c>
      <c r="C1020" s="27"/>
      <c r="H1020" s="24"/>
    </row>
    <row r="1021" spans="1:8" ht="15" x14ac:dyDescent="0.3">
      <c r="A1021" s="2"/>
      <c r="B1021" s="43"/>
      <c r="H1021" s="24"/>
    </row>
    <row r="1022" spans="1:8" ht="12.75" customHeight="1" x14ac:dyDescent="0.2">
      <c r="A1022" s="225" t="s">
        <v>4</v>
      </c>
      <c r="B1022" s="225"/>
      <c r="C1022" s="225"/>
      <c r="D1022" s="225"/>
      <c r="E1022" s="225"/>
      <c r="F1022" s="225"/>
      <c r="G1022" s="44"/>
      <c r="H1022" s="24"/>
    </row>
    <row r="1023" spans="1:8" x14ac:dyDescent="0.2">
      <c r="A1023" s="225"/>
      <c r="B1023" s="225"/>
      <c r="C1023" s="225"/>
      <c r="D1023" s="225"/>
      <c r="E1023" s="225"/>
      <c r="F1023" s="225"/>
      <c r="G1023" s="44"/>
    </row>
    <row r="1024" spans="1:8" x14ac:dyDescent="0.2">
      <c r="A1024" s="225"/>
      <c r="B1024" s="225"/>
      <c r="C1024" s="225"/>
      <c r="D1024" s="225"/>
      <c r="E1024" s="225"/>
      <c r="F1024" s="225"/>
      <c r="G1024" s="44"/>
    </row>
    <row r="1025" spans="1:7" x14ac:dyDescent="0.2">
      <c r="A1025" s="225"/>
      <c r="B1025" s="225"/>
      <c r="C1025" s="225"/>
      <c r="D1025" s="225"/>
      <c r="E1025" s="225"/>
      <c r="F1025" s="225"/>
      <c r="G1025" s="44"/>
    </row>
    <row r="1026" spans="1:7" x14ac:dyDescent="0.2">
      <c r="A1026" s="225"/>
      <c r="B1026" s="225"/>
      <c r="C1026" s="225"/>
      <c r="D1026" s="225"/>
      <c r="E1026" s="225"/>
      <c r="F1026" s="225"/>
      <c r="G1026" s="44"/>
    </row>
    <row r="1027" spans="1:7" ht="12.75" customHeight="1" x14ac:dyDescent="0.2">
      <c r="A1027" s="225"/>
      <c r="B1027" s="225"/>
      <c r="C1027" s="225"/>
      <c r="D1027" s="225"/>
      <c r="E1027" s="225"/>
      <c r="F1027" s="225"/>
      <c r="G1027" s="44"/>
    </row>
    <row r="1028" spans="1:7" x14ac:dyDescent="0.2">
      <c r="A1028" s="225"/>
      <c r="B1028" s="225"/>
      <c r="C1028" s="225"/>
      <c r="D1028" s="225"/>
      <c r="E1028" s="225"/>
      <c r="F1028" s="225"/>
      <c r="G1028" s="44"/>
    </row>
    <row r="1029" spans="1:7" x14ac:dyDescent="0.2">
      <c r="A1029" s="225"/>
      <c r="B1029" s="225"/>
      <c r="C1029" s="225"/>
      <c r="D1029" s="225"/>
      <c r="E1029" s="225"/>
      <c r="F1029" s="225"/>
      <c r="G1029" s="44"/>
    </row>
    <row r="1030" spans="1:7" x14ac:dyDescent="0.2">
      <c r="A1030" s="225"/>
      <c r="B1030" s="225"/>
      <c r="C1030" s="225"/>
      <c r="D1030" s="225"/>
      <c r="E1030" s="225"/>
      <c r="F1030" s="225"/>
      <c r="G1030" s="44"/>
    </row>
    <row r="1031" spans="1:7" x14ac:dyDescent="0.2">
      <c r="A1031" s="225"/>
      <c r="B1031" s="225"/>
      <c r="C1031" s="225"/>
      <c r="D1031" s="225"/>
      <c r="E1031" s="225"/>
      <c r="F1031" s="225"/>
    </row>
  </sheetData>
  <mergeCells count="1">
    <mergeCell ref="A1022:F1031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8"/>
  <dimension ref="A1:G27"/>
  <sheetViews>
    <sheetView zoomScaleNormal="100" zoomScaleSheetLayoutView="100" workbookViewId="0"/>
  </sheetViews>
  <sheetFormatPr defaultColWidth="8.85546875" defaultRowHeight="12.75" x14ac:dyDescent="0.2"/>
  <cols>
    <col min="1" max="1" width="17.140625" customWidth="1"/>
    <col min="2" max="2" width="21.28515625" customWidth="1"/>
    <col min="3" max="3" width="26.28515625" customWidth="1"/>
  </cols>
  <sheetData>
    <row r="1" spans="1:5" x14ac:dyDescent="0.2">
      <c r="A1" s="4" t="s">
        <v>9</v>
      </c>
    </row>
    <row r="3" spans="1:5" x14ac:dyDescent="0.2">
      <c r="A3" s="21" t="s">
        <v>10</v>
      </c>
      <c r="B3" s="6" t="s">
        <v>11</v>
      </c>
      <c r="C3" s="6" t="s">
        <v>12</v>
      </c>
    </row>
    <row r="4" spans="1:5" x14ac:dyDescent="0.2">
      <c r="B4" s="8" t="s">
        <v>29</v>
      </c>
      <c r="C4" s="8" t="s">
        <v>29</v>
      </c>
      <c r="E4" s="1"/>
    </row>
    <row r="5" spans="1:5" x14ac:dyDescent="0.2">
      <c r="B5" s="22"/>
      <c r="C5" s="22"/>
    </row>
    <row r="6" spans="1:5" x14ac:dyDescent="0.2">
      <c r="A6" t="s">
        <v>13</v>
      </c>
      <c r="B6" s="9">
        <v>56.830999999999996</v>
      </c>
      <c r="C6" s="7"/>
    </row>
    <row r="7" spans="1:5" x14ac:dyDescent="0.2">
      <c r="A7" t="s">
        <v>14</v>
      </c>
      <c r="B7" s="9">
        <v>56.713999999999999</v>
      </c>
      <c r="C7" s="14">
        <f t="shared" ref="C7:C18" si="0">B7-B6</f>
        <v>-0.11699999999999733</v>
      </c>
      <c r="D7" s="23"/>
    </row>
    <row r="8" spans="1:5" x14ac:dyDescent="0.2">
      <c r="A8" t="s">
        <v>15</v>
      </c>
      <c r="B8" s="9">
        <v>56.600600000000007</v>
      </c>
      <c r="C8" s="14">
        <f t="shared" si="0"/>
        <v>-0.11339999999999151</v>
      </c>
    </row>
    <row r="9" spans="1:5" x14ac:dyDescent="0.2">
      <c r="A9" t="s">
        <v>16</v>
      </c>
      <c r="B9" s="9">
        <v>56.577199999999991</v>
      </c>
      <c r="C9" s="14">
        <f t="shared" si="0"/>
        <v>-2.3400000000016519E-2</v>
      </c>
    </row>
    <row r="10" spans="1:5" x14ac:dyDescent="0.2">
      <c r="A10" t="s">
        <v>17</v>
      </c>
      <c r="B10" s="9">
        <v>56.803999999999995</v>
      </c>
      <c r="C10" s="14">
        <f t="shared" si="0"/>
        <v>0.22680000000000433</v>
      </c>
      <c r="E10" s="23"/>
    </row>
    <row r="11" spans="1:5" x14ac:dyDescent="0.2">
      <c r="A11" t="s">
        <v>18</v>
      </c>
      <c r="B11" s="9">
        <v>57.0578</v>
      </c>
      <c r="C11" s="14">
        <f t="shared" si="0"/>
        <v>0.25380000000000535</v>
      </c>
    </row>
    <row r="12" spans="1:5" x14ac:dyDescent="0.2">
      <c r="A12" t="s">
        <v>19</v>
      </c>
      <c r="B12" s="9">
        <v>57.216200000000001</v>
      </c>
      <c r="C12" s="14">
        <f t="shared" si="0"/>
        <v>0.15840000000000032</v>
      </c>
    </row>
    <row r="13" spans="1:5" x14ac:dyDescent="0.2">
      <c r="A13" t="s">
        <v>20</v>
      </c>
      <c r="B13" s="9">
        <v>57.120799999999996</v>
      </c>
      <c r="C13" s="14">
        <f t="shared" si="0"/>
        <v>-9.5400000000005036E-2</v>
      </c>
    </row>
    <row r="14" spans="1:5" x14ac:dyDescent="0.2">
      <c r="A14" t="s">
        <v>21</v>
      </c>
      <c r="B14" s="9">
        <v>57.164000000000001</v>
      </c>
      <c r="C14" s="14">
        <f t="shared" si="0"/>
        <v>4.32000000000059E-2</v>
      </c>
    </row>
    <row r="15" spans="1:5" x14ac:dyDescent="0.2">
      <c r="A15" t="s">
        <v>22</v>
      </c>
      <c r="B15" s="9">
        <v>57.243200000000002</v>
      </c>
      <c r="C15" s="14">
        <f t="shared" si="0"/>
        <v>7.9200000000000159E-2</v>
      </c>
    </row>
    <row r="16" spans="1:5" x14ac:dyDescent="0.2">
      <c r="A16" t="s">
        <v>23</v>
      </c>
      <c r="B16" s="9">
        <v>57.570800000000006</v>
      </c>
      <c r="C16" s="14">
        <f t="shared" si="0"/>
        <v>0.32760000000000389</v>
      </c>
    </row>
    <row r="17" spans="1:7" x14ac:dyDescent="0.2">
      <c r="A17" s="24" t="s">
        <v>24</v>
      </c>
      <c r="B17" s="14">
        <v>57.853400000000008</v>
      </c>
      <c r="C17" s="14">
        <f t="shared" si="0"/>
        <v>0.28260000000000218</v>
      </c>
    </row>
    <row r="18" spans="1:7" x14ac:dyDescent="0.2">
      <c r="A18" s="24" t="s">
        <v>25</v>
      </c>
      <c r="B18" s="14">
        <v>58.200800000000001</v>
      </c>
      <c r="C18" s="14">
        <f t="shared" si="0"/>
        <v>0.34739999999999327</v>
      </c>
    </row>
    <row r="19" spans="1:7" x14ac:dyDescent="0.2">
      <c r="A19" s="24"/>
      <c r="B19" s="14"/>
      <c r="C19" s="14"/>
    </row>
    <row r="20" spans="1:7" x14ac:dyDescent="0.2">
      <c r="A20" s="25" t="s">
        <v>26</v>
      </c>
      <c r="B20" s="16">
        <v>58.301599999999993</v>
      </c>
      <c r="C20" s="16"/>
    </row>
    <row r="21" spans="1:7" x14ac:dyDescent="0.2">
      <c r="C21" s="7"/>
    </row>
    <row r="22" spans="1:7" ht="12.75" customHeight="1" x14ac:dyDescent="0.2">
      <c r="A22" s="224" t="s">
        <v>8</v>
      </c>
      <c r="B22" s="224"/>
      <c r="C22" s="224"/>
      <c r="D22" s="224"/>
      <c r="E22" s="224"/>
      <c r="F22" s="45"/>
    </row>
    <row r="23" spans="1:7" x14ac:dyDescent="0.2">
      <c r="A23" s="224"/>
      <c r="B23" s="224"/>
      <c r="C23" s="224"/>
      <c r="D23" s="224"/>
      <c r="E23" s="224"/>
      <c r="F23" s="45"/>
    </row>
    <row r="24" spans="1:7" x14ac:dyDescent="0.2">
      <c r="A24" s="224"/>
      <c r="B24" s="224"/>
      <c r="C24" s="224"/>
      <c r="D24" s="224"/>
      <c r="E24" s="224"/>
      <c r="F24" s="45"/>
    </row>
    <row r="25" spans="1:7" ht="3" hidden="1" customHeight="1" x14ac:dyDescent="0.2">
      <c r="A25" s="224"/>
      <c r="B25" s="224"/>
      <c r="C25" s="224"/>
      <c r="D25" s="224"/>
      <c r="E25" s="224"/>
      <c r="F25" s="26"/>
    </row>
    <row r="26" spans="1:7" x14ac:dyDescent="0.2">
      <c r="A26" s="224"/>
      <c r="B26" s="224"/>
      <c r="C26" s="224"/>
      <c r="D26" s="224"/>
      <c r="E26" s="224"/>
      <c r="F26" s="26"/>
    </row>
    <row r="27" spans="1:7" ht="2.25" hidden="1" customHeight="1" x14ac:dyDescent="0.2">
      <c r="A27" s="224"/>
      <c r="B27" s="224"/>
      <c r="C27" s="224"/>
      <c r="D27" s="224"/>
      <c r="E27" s="224"/>
      <c r="F27" s="26"/>
      <c r="G27">
        <v>13.739000000000001</v>
      </c>
    </row>
  </sheetData>
  <mergeCells count="1">
    <mergeCell ref="A22:E27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9"/>
  <dimension ref="A1:G22"/>
  <sheetViews>
    <sheetView zoomScaleNormal="100" workbookViewId="0"/>
  </sheetViews>
  <sheetFormatPr defaultColWidth="8.85546875" defaultRowHeight="12.75" x14ac:dyDescent="0.2"/>
  <cols>
    <col min="1" max="1" width="6" customWidth="1"/>
    <col min="2" max="2" width="26.28515625" customWidth="1"/>
  </cols>
  <sheetData>
    <row r="1" spans="1:7" x14ac:dyDescent="0.2">
      <c r="A1" s="4" t="s">
        <v>27</v>
      </c>
    </row>
    <row r="3" spans="1:7" x14ac:dyDescent="0.2">
      <c r="A3" s="3" t="s">
        <v>1</v>
      </c>
      <c r="B3" s="6" t="s">
        <v>28</v>
      </c>
    </row>
    <row r="4" spans="1:7" x14ac:dyDescent="0.2">
      <c r="A4" s="7"/>
      <c r="B4" s="8" t="s">
        <v>29</v>
      </c>
      <c r="C4" s="1"/>
    </row>
    <row r="5" spans="1:7" x14ac:dyDescent="0.2">
      <c r="A5" s="7"/>
      <c r="B5" s="7"/>
      <c r="E5" s="5"/>
      <c r="F5" s="8"/>
    </row>
    <row r="6" spans="1:7" x14ac:dyDescent="0.2">
      <c r="A6" s="47">
        <v>2014</v>
      </c>
      <c r="B6" s="9">
        <v>58.423999999999999</v>
      </c>
      <c r="D6" s="8"/>
      <c r="E6" s="27"/>
      <c r="F6" s="8"/>
      <c r="G6" s="9"/>
    </row>
    <row r="7" spans="1:7" x14ac:dyDescent="0.2">
      <c r="A7" s="47">
        <v>2010</v>
      </c>
      <c r="B7" s="9">
        <v>58.388000000000005</v>
      </c>
      <c r="D7" s="13"/>
      <c r="E7" s="28"/>
      <c r="F7" s="8"/>
      <c r="G7" s="9"/>
    </row>
    <row r="8" spans="1:7" x14ac:dyDescent="0.2">
      <c r="A8" s="47">
        <v>2005</v>
      </c>
      <c r="B8" s="9">
        <v>58.370000000000005</v>
      </c>
      <c r="D8" s="2"/>
      <c r="E8" s="29"/>
      <c r="F8" s="8"/>
    </row>
    <row r="9" spans="1:7" x14ac:dyDescent="0.2">
      <c r="A9" s="47">
        <v>2007</v>
      </c>
      <c r="B9" s="9">
        <v>58.316000000000003</v>
      </c>
      <c r="D9" s="2"/>
      <c r="E9" s="29"/>
      <c r="F9" s="8"/>
    </row>
    <row r="10" spans="1:7" x14ac:dyDescent="0.2">
      <c r="A10" s="47">
        <v>1998</v>
      </c>
      <c r="B10" s="9">
        <v>58.298000000000002</v>
      </c>
      <c r="D10" s="8"/>
      <c r="E10" s="29"/>
      <c r="F10" s="8"/>
    </row>
    <row r="11" spans="1:7" x14ac:dyDescent="0.2">
      <c r="A11" s="47">
        <v>2002</v>
      </c>
      <c r="B11" s="9">
        <v>58.28</v>
      </c>
      <c r="D11" s="8"/>
      <c r="E11" s="27"/>
      <c r="F11" s="8"/>
    </row>
    <row r="12" spans="1:7" x14ac:dyDescent="0.2">
      <c r="A12" s="47">
        <v>2013</v>
      </c>
      <c r="B12" s="9">
        <v>58.28</v>
      </c>
      <c r="D12" s="8"/>
      <c r="E12" s="9"/>
      <c r="F12" s="8"/>
    </row>
    <row r="13" spans="1:7" x14ac:dyDescent="0.2">
      <c r="A13" s="47">
        <v>2003</v>
      </c>
      <c r="B13" s="9">
        <v>58.262</v>
      </c>
      <c r="D13" s="8"/>
      <c r="E13" s="9"/>
      <c r="F13" s="8"/>
    </row>
    <row r="14" spans="1:7" x14ac:dyDescent="0.2">
      <c r="A14" s="47">
        <v>2006</v>
      </c>
      <c r="B14" s="9">
        <v>58.262</v>
      </c>
      <c r="D14" s="8"/>
      <c r="E14" s="9"/>
      <c r="F14" s="2"/>
    </row>
    <row r="15" spans="1:7" x14ac:dyDescent="0.2">
      <c r="A15" s="46">
        <v>2009</v>
      </c>
      <c r="B15" s="16">
        <v>58.262</v>
      </c>
      <c r="D15" s="8"/>
      <c r="E15" s="9"/>
      <c r="F15" s="2"/>
      <c r="G15" s="9"/>
    </row>
    <row r="16" spans="1:7" x14ac:dyDescent="0.2">
      <c r="F16" s="2"/>
    </row>
    <row r="17" spans="1:5" ht="12.75" customHeight="1" x14ac:dyDescent="0.2">
      <c r="A17" s="224" t="s">
        <v>8</v>
      </c>
      <c r="B17" s="224"/>
      <c r="C17" s="224"/>
      <c r="D17" s="224"/>
      <c r="E17" s="224"/>
    </row>
    <row r="18" spans="1:5" x14ac:dyDescent="0.2">
      <c r="A18" s="224"/>
      <c r="B18" s="224"/>
      <c r="C18" s="224"/>
      <c r="D18" s="224"/>
      <c r="E18" s="224"/>
    </row>
    <row r="19" spans="1:5" ht="12.75" customHeight="1" x14ac:dyDescent="0.2">
      <c r="A19" s="224"/>
      <c r="B19" s="224"/>
      <c r="C19" s="224"/>
      <c r="D19" s="224"/>
      <c r="E19" s="224"/>
    </row>
    <row r="20" spans="1:5" x14ac:dyDescent="0.2">
      <c r="A20" s="224"/>
      <c r="B20" s="224"/>
      <c r="C20" s="224"/>
      <c r="D20" s="224"/>
      <c r="E20" s="224"/>
    </row>
    <row r="21" spans="1:5" ht="12.75" customHeight="1" x14ac:dyDescent="0.2">
      <c r="A21" s="224"/>
      <c r="B21" s="224"/>
      <c r="C21" s="224"/>
      <c r="D21" s="224"/>
      <c r="E21" s="224"/>
    </row>
    <row r="22" spans="1:5" x14ac:dyDescent="0.2">
      <c r="A22" s="224"/>
      <c r="B22" s="224"/>
      <c r="C22" s="224"/>
      <c r="D22" s="224"/>
      <c r="E22" s="224"/>
    </row>
  </sheetData>
  <mergeCells count="1">
    <mergeCell ref="A17:E22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283"/>
  <sheetViews>
    <sheetView zoomScaleNormal="100" workbookViewId="0"/>
  </sheetViews>
  <sheetFormatPr defaultColWidth="9.140625" defaultRowHeight="12.75" x14ac:dyDescent="0.2"/>
  <cols>
    <col min="1" max="1" width="9.140625" style="88"/>
    <col min="2" max="2" width="19.140625" style="84" customWidth="1"/>
    <col min="3" max="3" width="14.5703125" style="84" customWidth="1"/>
    <col min="4" max="16384" width="9.140625" style="84"/>
  </cols>
  <sheetData>
    <row r="1" spans="1:15" x14ac:dyDescent="0.2">
      <c r="A1" s="83" t="s">
        <v>53</v>
      </c>
    </row>
    <row r="3" spans="1:15" x14ac:dyDescent="0.2">
      <c r="A3" s="85" t="s">
        <v>1</v>
      </c>
      <c r="B3" s="86" t="s">
        <v>69</v>
      </c>
      <c r="C3" s="87"/>
    </row>
    <row r="4" spans="1:15" x14ac:dyDescent="0.2">
      <c r="B4" s="89" t="s">
        <v>70</v>
      </c>
    </row>
    <row r="5" spans="1:15" x14ac:dyDescent="0.2">
      <c r="B5" s="90"/>
    </row>
    <row r="6" spans="1:15" x14ac:dyDescent="0.2">
      <c r="A6" s="88">
        <v>1751</v>
      </c>
      <c r="B6" s="91">
        <v>3</v>
      </c>
      <c r="C6" s="92"/>
    </row>
    <row r="7" spans="1:15" x14ac:dyDescent="0.2">
      <c r="A7" s="88">
        <v>1752</v>
      </c>
      <c r="B7" s="91">
        <v>3</v>
      </c>
      <c r="C7" s="93"/>
      <c r="D7" s="94"/>
      <c r="E7" s="94"/>
      <c r="F7" s="94"/>
      <c r="G7" s="94"/>
      <c r="H7" s="95"/>
      <c r="I7" s="95"/>
      <c r="J7" s="94"/>
      <c r="K7" s="94"/>
      <c r="L7" s="94"/>
      <c r="M7" s="94"/>
      <c r="N7" s="95"/>
      <c r="O7" s="94"/>
    </row>
    <row r="8" spans="1:15" x14ac:dyDescent="0.2">
      <c r="A8" s="88">
        <v>1753</v>
      </c>
      <c r="B8" s="91">
        <v>3</v>
      </c>
      <c r="C8" s="93"/>
      <c r="D8" s="94"/>
      <c r="E8" s="94"/>
      <c r="F8" s="94"/>
      <c r="G8" s="94"/>
      <c r="H8" s="95"/>
      <c r="I8" s="95"/>
      <c r="J8" s="94"/>
      <c r="K8" s="94"/>
      <c r="L8" s="94"/>
      <c r="M8" s="94"/>
      <c r="N8" s="95"/>
      <c r="O8" s="94"/>
    </row>
    <row r="9" spans="1:15" x14ac:dyDescent="0.2">
      <c r="A9" s="88">
        <v>1754</v>
      </c>
      <c r="B9" s="91">
        <v>3</v>
      </c>
      <c r="C9" s="93"/>
      <c r="D9" s="94"/>
      <c r="E9" s="94"/>
      <c r="F9" s="94"/>
      <c r="G9" s="94"/>
      <c r="H9" s="95"/>
      <c r="I9" s="95"/>
      <c r="J9" s="94"/>
      <c r="K9" s="94"/>
      <c r="L9" s="94"/>
      <c r="M9" s="94"/>
      <c r="N9" s="95"/>
      <c r="O9" s="94"/>
    </row>
    <row r="10" spans="1:15" x14ac:dyDescent="0.2">
      <c r="A10" s="88">
        <v>1755</v>
      </c>
      <c r="B10" s="91">
        <v>3</v>
      </c>
      <c r="C10" s="93"/>
      <c r="D10" s="94"/>
      <c r="E10" s="94"/>
      <c r="F10" s="94"/>
      <c r="G10" s="94"/>
      <c r="H10" s="95"/>
      <c r="I10" s="95"/>
      <c r="J10" s="94"/>
      <c r="K10" s="94"/>
      <c r="L10" s="94"/>
      <c r="M10" s="94"/>
      <c r="N10" s="95"/>
      <c r="O10" s="94"/>
    </row>
    <row r="11" spans="1:15" x14ac:dyDescent="0.2">
      <c r="A11" s="88">
        <v>1756</v>
      </c>
      <c r="B11" s="91">
        <v>3</v>
      </c>
      <c r="C11" s="93"/>
      <c r="D11" s="94"/>
      <c r="E11" s="94"/>
      <c r="F11" s="94"/>
      <c r="G11" s="94"/>
      <c r="H11" s="95"/>
      <c r="I11" s="95"/>
      <c r="J11" s="94"/>
      <c r="K11" s="94"/>
      <c r="L11" s="94"/>
      <c r="M11" s="94"/>
      <c r="N11" s="95"/>
      <c r="O11" s="94"/>
    </row>
    <row r="12" spans="1:15" x14ac:dyDescent="0.2">
      <c r="A12" s="88">
        <v>1757</v>
      </c>
      <c r="B12" s="91">
        <v>3</v>
      </c>
      <c r="C12" s="93"/>
      <c r="D12" s="94"/>
      <c r="E12" s="94"/>
      <c r="F12" s="94"/>
      <c r="G12" s="94"/>
      <c r="H12" s="95"/>
      <c r="I12" s="95"/>
      <c r="J12" s="94"/>
      <c r="K12" s="94"/>
      <c r="L12" s="94"/>
      <c r="M12" s="94"/>
      <c r="N12" s="95"/>
      <c r="O12" s="94"/>
    </row>
    <row r="13" spans="1:15" x14ac:dyDescent="0.2">
      <c r="A13" s="88">
        <v>1758</v>
      </c>
      <c r="B13" s="91">
        <v>3</v>
      </c>
      <c r="C13" s="93"/>
      <c r="D13" s="94"/>
      <c r="E13" s="94"/>
      <c r="F13" s="94"/>
      <c r="G13" s="94"/>
      <c r="H13" s="95"/>
      <c r="I13" s="95"/>
      <c r="J13" s="94"/>
      <c r="K13" s="94"/>
      <c r="L13" s="94"/>
      <c r="M13" s="94"/>
      <c r="N13" s="95"/>
      <c r="O13" s="94"/>
    </row>
    <row r="14" spans="1:15" x14ac:dyDescent="0.2">
      <c r="A14" s="88">
        <v>1759</v>
      </c>
      <c r="B14" s="91">
        <v>3</v>
      </c>
      <c r="C14" s="93"/>
      <c r="D14" s="94"/>
      <c r="E14" s="94"/>
      <c r="F14" s="94"/>
      <c r="G14" s="94"/>
      <c r="H14" s="95"/>
      <c r="I14" s="95"/>
      <c r="J14" s="94"/>
      <c r="K14" s="94"/>
      <c r="L14" s="94"/>
      <c r="M14" s="94"/>
      <c r="N14" s="95"/>
      <c r="O14" s="94"/>
    </row>
    <row r="15" spans="1:15" x14ac:dyDescent="0.2">
      <c r="A15" s="88">
        <v>1760</v>
      </c>
      <c r="B15" s="91">
        <v>3</v>
      </c>
      <c r="C15" s="93"/>
      <c r="D15" s="94"/>
      <c r="E15" s="94"/>
      <c r="F15" s="94"/>
      <c r="G15" s="94"/>
      <c r="H15" s="95"/>
      <c r="I15" s="95"/>
      <c r="J15" s="94"/>
      <c r="K15" s="94"/>
      <c r="L15" s="94"/>
      <c r="M15" s="94"/>
      <c r="N15" s="95"/>
      <c r="O15" s="94"/>
    </row>
    <row r="16" spans="1:15" x14ac:dyDescent="0.2">
      <c r="A16" s="88">
        <v>1761</v>
      </c>
      <c r="B16" s="91">
        <v>3</v>
      </c>
      <c r="C16" s="93"/>
      <c r="D16" s="94"/>
      <c r="E16" s="94"/>
      <c r="F16" s="94"/>
      <c r="G16" s="94"/>
      <c r="H16" s="95"/>
      <c r="I16" s="95"/>
      <c r="J16" s="94"/>
      <c r="K16" s="94"/>
      <c r="L16" s="94"/>
      <c r="M16" s="94"/>
      <c r="N16" s="95"/>
      <c r="O16" s="94"/>
    </row>
    <row r="17" spans="1:15" x14ac:dyDescent="0.2">
      <c r="A17" s="88">
        <v>1762</v>
      </c>
      <c r="B17" s="91">
        <v>3</v>
      </c>
      <c r="C17" s="93"/>
      <c r="D17" s="94"/>
      <c r="E17" s="94"/>
      <c r="F17" s="94"/>
      <c r="G17" s="94"/>
      <c r="H17" s="95"/>
      <c r="I17" s="95"/>
      <c r="J17" s="94"/>
      <c r="K17" s="94"/>
      <c r="L17" s="94"/>
      <c r="M17" s="94"/>
      <c r="N17" s="95"/>
      <c r="O17" s="94"/>
    </row>
    <row r="18" spans="1:15" x14ac:dyDescent="0.2">
      <c r="A18" s="88">
        <v>1763</v>
      </c>
      <c r="B18" s="91">
        <v>3</v>
      </c>
      <c r="C18" s="93"/>
      <c r="D18" s="94"/>
      <c r="E18" s="94"/>
      <c r="F18" s="94"/>
      <c r="G18" s="94"/>
      <c r="H18" s="95"/>
      <c r="I18" s="95"/>
      <c r="J18" s="94"/>
      <c r="K18" s="94"/>
      <c r="L18" s="94"/>
      <c r="M18" s="94"/>
      <c r="N18" s="95"/>
      <c r="O18" s="94"/>
    </row>
    <row r="19" spans="1:15" x14ac:dyDescent="0.2">
      <c r="A19" s="88">
        <v>1764</v>
      </c>
      <c r="B19" s="91">
        <v>3</v>
      </c>
      <c r="C19" s="93"/>
      <c r="D19" s="94"/>
      <c r="E19" s="94"/>
      <c r="F19" s="94"/>
      <c r="G19" s="94"/>
      <c r="H19" s="95"/>
      <c r="I19" s="95"/>
      <c r="J19" s="94"/>
      <c r="K19" s="94"/>
      <c r="L19" s="94"/>
      <c r="M19" s="94"/>
      <c r="N19" s="95"/>
      <c r="O19" s="94"/>
    </row>
    <row r="20" spans="1:15" x14ac:dyDescent="0.2">
      <c r="A20" s="88">
        <v>1765</v>
      </c>
      <c r="B20" s="91">
        <v>3</v>
      </c>
      <c r="C20" s="93"/>
      <c r="D20" s="94"/>
      <c r="E20" s="94"/>
      <c r="F20" s="94"/>
      <c r="G20" s="94"/>
      <c r="H20" s="95"/>
      <c r="I20" s="95"/>
      <c r="J20" s="94"/>
      <c r="K20" s="94"/>
      <c r="L20" s="94"/>
      <c r="M20" s="94"/>
      <c r="N20" s="95"/>
      <c r="O20" s="94"/>
    </row>
    <row r="21" spans="1:15" x14ac:dyDescent="0.2">
      <c r="A21" s="88">
        <v>1766</v>
      </c>
      <c r="B21" s="91">
        <v>3</v>
      </c>
      <c r="C21" s="93"/>
      <c r="D21" s="94"/>
      <c r="E21" s="94"/>
      <c r="F21" s="94"/>
      <c r="G21" s="94"/>
      <c r="H21" s="95"/>
      <c r="I21" s="95"/>
      <c r="J21" s="94"/>
      <c r="K21" s="94"/>
      <c r="L21" s="94"/>
      <c r="M21" s="94"/>
      <c r="N21" s="95"/>
      <c r="O21" s="94"/>
    </row>
    <row r="22" spans="1:15" x14ac:dyDescent="0.2">
      <c r="A22" s="88">
        <v>1767</v>
      </c>
      <c r="B22" s="91">
        <v>3</v>
      </c>
      <c r="C22" s="93"/>
      <c r="D22" s="94"/>
      <c r="E22" s="94"/>
      <c r="F22" s="94"/>
      <c r="G22" s="94"/>
      <c r="H22" s="95"/>
      <c r="I22" s="95"/>
      <c r="J22" s="94"/>
      <c r="K22" s="94"/>
      <c r="L22" s="94"/>
      <c r="M22" s="94"/>
      <c r="N22" s="95"/>
      <c r="O22" s="94"/>
    </row>
    <row r="23" spans="1:15" x14ac:dyDescent="0.2">
      <c r="A23" s="88">
        <v>1768</v>
      </c>
      <c r="B23" s="91">
        <v>3</v>
      </c>
      <c r="C23" s="93"/>
      <c r="D23" s="94"/>
      <c r="E23" s="94"/>
      <c r="F23" s="94"/>
      <c r="G23" s="94"/>
      <c r="H23" s="95"/>
      <c r="I23" s="95"/>
      <c r="J23" s="94"/>
      <c r="K23" s="94"/>
      <c r="L23" s="94"/>
      <c r="M23" s="94"/>
      <c r="N23" s="95"/>
      <c r="O23" s="94"/>
    </row>
    <row r="24" spans="1:15" x14ac:dyDescent="0.2">
      <c r="A24" s="88">
        <v>1769</v>
      </c>
      <c r="B24" s="91">
        <v>3</v>
      </c>
      <c r="C24" s="93"/>
      <c r="D24" s="94"/>
      <c r="E24" s="94"/>
      <c r="F24" s="94"/>
      <c r="G24" s="94"/>
      <c r="H24" s="95"/>
      <c r="I24" s="95"/>
      <c r="J24" s="94"/>
      <c r="K24" s="94"/>
      <c r="L24" s="94"/>
      <c r="M24" s="94"/>
      <c r="N24" s="95"/>
      <c r="O24" s="94"/>
    </row>
    <row r="25" spans="1:15" x14ac:dyDescent="0.2">
      <c r="A25" s="88">
        <v>1770</v>
      </c>
      <c r="B25" s="91">
        <v>3</v>
      </c>
      <c r="C25" s="93"/>
      <c r="D25" s="94"/>
      <c r="E25" s="94"/>
      <c r="F25" s="94"/>
      <c r="G25" s="94"/>
      <c r="H25" s="95"/>
      <c r="I25" s="95"/>
      <c r="J25" s="94"/>
      <c r="K25" s="94"/>
      <c r="L25" s="94"/>
      <c r="M25" s="94"/>
      <c r="N25" s="95"/>
      <c r="O25" s="94"/>
    </row>
    <row r="26" spans="1:15" x14ac:dyDescent="0.2">
      <c r="A26" s="88">
        <v>1771</v>
      </c>
      <c r="B26" s="91">
        <v>4</v>
      </c>
      <c r="C26" s="93"/>
      <c r="D26" s="94"/>
      <c r="E26" s="94"/>
      <c r="F26" s="94"/>
      <c r="G26" s="94"/>
      <c r="H26" s="95"/>
      <c r="I26" s="95"/>
      <c r="J26" s="94"/>
      <c r="K26" s="94"/>
      <c r="L26" s="94"/>
      <c r="M26" s="94"/>
      <c r="N26" s="95"/>
      <c r="O26" s="94"/>
    </row>
    <row r="27" spans="1:15" x14ac:dyDescent="0.2">
      <c r="A27" s="88">
        <v>1772</v>
      </c>
      <c r="B27" s="91">
        <v>4</v>
      </c>
      <c r="C27" s="93"/>
      <c r="D27" s="94"/>
      <c r="E27" s="94"/>
      <c r="F27" s="94"/>
      <c r="G27" s="94"/>
      <c r="H27" s="95"/>
      <c r="I27" s="95"/>
      <c r="J27" s="94"/>
      <c r="K27" s="94"/>
      <c r="L27" s="94"/>
      <c r="M27" s="94"/>
      <c r="N27" s="95"/>
      <c r="O27" s="94"/>
    </row>
    <row r="28" spans="1:15" x14ac:dyDescent="0.2">
      <c r="A28" s="88">
        <v>1773</v>
      </c>
      <c r="B28" s="91">
        <v>4</v>
      </c>
      <c r="C28" s="93"/>
      <c r="D28" s="94"/>
      <c r="E28" s="94"/>
      <c r="F28" s="94"/>
      <c r="G28" s="94"/>
      <c r="H28" s="95"/>
      <c r="I28" s="95"/>
      <c r="J28" s="94"/>
      <c r="K28" s="94"/>
      <c r="L28" s="94"/>
      <c r="M28" s="94"/>
      <c r="N28" s="95"/>
      <c r="O28" s="94"/>
    </row>
    <row r="29" spans="1:15" x14ac:dyDescent="0.2">
      <c r="A29" s="88">
        <v>1774</v>
      </c>
      <c r="B29" s="91">
        <v>4</v>
      </c>
      <c r="C29" s="93"/>
      <c r="D29" s="94"/>
      <c r="E29" s="94"/>
      <c r="F29" s="94"/>
      <c r="G29" s="94"/>
      <c r="H29" s="95"/>
      <c r="I29" s="95"/>
      <c r="J29" s="94"/>
      <c r="K29" s="94"/>
      <c r="L29" s="94"/>
      <c r="M29" s="94"/>
      <c r="N29" s="95"/>
      <c r="O29" s="94"/>
    </row>
    <row r="30" spans="1:15" x14ac:dyDescent="0.2">
      <c r="A30" s="88">
        <v>1775</v>
      </c>
      <c r="B30" s="91">
        <v>4</v>
      </c>
      <c r="C30" s="93"/>
      <c r="D30" s="94"/>
      <c r="E30" s="94"/>
      <c r="F30" s="94"/>
      <c r="G30" s="94"/>
      <c r="H30" s="95"/>
      <c r="I30" s="95"/>
      <c r="J30" s="94"/>
      <c r="K30" s="94"/>
      <c r="L30" s="94"/>
      <c r="M30" s="94"/>
      <c r="N30" s="95"/>
      <c r="O30" s="94"/>
    </row>
    <row r="31" spans="1:15" x14ac:dyDescent="0.2">
      <c r="A31" s="88">
        <v>1776</v>
      </c>
      <c r="B31" s="91">
        <v>4</v>
      </c>
      <c r="C31" s="93"/>
      <c r="D31" s="94"/>
      <c r="E31" s="94"/>
      <c r="F31" s="94"/>
      <c r="G31" s="94"/>
      <c r="H31" s="95"/>
      <c r="I31" s="95"/>
      <c r="J31" s="94"/>
      <c r="K31" s="94"/>
      <c r="L31" s="94"/>
      <c r="M31" s="94"/>
      <c r="N31" s="95"/>
      <c r="O31" s="94"/>
    </row>
    <row r="32" spans="1:15" x14ac:dyDescent="0.2">
      <c r="A32" s="88">
        <v>1777</v>
      </c>
      <c r="B32" s="91">
        <v>4</v>
      </c>
      <c r="C32" s="93"/>
      <c r="D32" s="94"/>
      <c r="E32" s="94"/>
      <c r="F32" s="94"/>
      <c r="G32" s="94"/>
      <c r="H32" s="95"/>
      <c r="I32" s="95"/>
      <c r="J32" s="94"/>
      <c r="K32" s="94"/>
      <c r="L32" s="94"/>
      <c r="M32" s="94"/>
      <c r="N32" s="95"/>
      <c r="O32" s="94"/>
    </row>
    <row r="33" spans="1:15" x14ac:dyDescent="0.2">
      <c r="A33" s="88">
        <v>1778</v>
      </c>
      <c r="B33" s="91">
        <v>4</v>
      </c>
      <c r="C33" s="93"/>
      <c r="D33" s="94"/>
      <c r="E33" s="94"/>
      <c r="F33" s="94"/>
      <c r="G33" s="94"/>
      <c r="H33" s="95"/>
      <c r="I33" s="95"/>
      <c r="J33" s="94"/>
      <c r="K33" s="94"/>
      <c r="L33" s="94"/>
      <c r="M33" s="94"/>
      <c r="N33" s="95"/>
      <c r="O33" s="94"/>
    </row>
    <row r="34" spans="1:15" x14ac:dyDescent="0.2">
      <c r="A34" s="88">
        <v>1779</v>
      </c>
      <c r="B34" s="91">
        <v>4</v>
      </c>
      <c r="C34" s="93"/>
      <c r="D34" s="94"/>
      <c r="E34" s="94"/>
      <c r="F34" s="94"/>
      <c r="G34" s="94"/>
      <c r="H34" s="95"/>
      <c r="I34" s="95"/>
      <c r="J34" s="94"/>
      <c r="K34" s="94"/>
      <c r="L34" s="94"/>
      <c r="M34" s="94"/>
      <c r="N34" s="95"/>
      <c r="O34" s="94"/>
    </row>
    <row r="35" spans="1:15" x14ac:dyDescent="0.2">
      <c r="A35" s="88">
        <v>1780</v>
      </c>
      <c r="B35" s="91">
        <v>4</v>
      </c>
      <c r="C35" s="93"/>
      <c r="D35" s="94"/>
      <c r="E35" s="94"/>
      <c r="F35" s="94"/>
      <c r="G35" s="94"/>
      <c r="H35" s="95"/>
      <c r="I35" s="95"/>
      <c r="J35" s="94"/>
      <c r="K35" s="94"/>
      <c r="L35" s="94"/>
      <c r="M35" s="94"/>
      <c r="N35" s="95"/>
      <c r="O35" s="94"/>
    </row>
    <row r="36" spans="1:15" x14ac:dyDescent="0.2">
      <c r="A36" s="88">
        <v>1781</v>
      </c>
      <c r="B36" s="91">
        <v>5</v>
      </c>
      <c r="C36" s="93"/>
      <c r="D36" s="94"/>
      <c r="E36" s="94"/>
      <c r="F36" s="94"/>
      <c r="G36" s="94"/>
      <c r="H36" s="95"/>
      <c r="I36" s="95"/>
      <c r="J36" s="94"/>
      <c r="K36" s="94"/>
      <c r="L36" s="94"/>
      <c r="M36" s="94"/>
      <c r="N36" s="95"/>
      <c r="O36" s="94"/>
    </row>
    <row r="37" spans="1:15" x14ac:dyDescent="0.2">
      <c r="A37" s="88">
        <v>1782</v>
      </c>
      <c r="B37" s="91">
        <v>5</v>
      </c>
      <c r="C37" s="93"/>
      <c r="D37" s="94"/>
      <c r="E37" s="94"/>
      <c r="F37" s="94"/>
      <c r="G37" s="94"/>
      <c r="H37" s="95"/>
      <c r="I37" s="95"/>
      <c r="J37" s="94"/>
      <c r="K37" s="94"/>
      <c r="L37" s="94"/>
      <c r="M37" s="94"/>
      <c r="N37" s="95"/>
      <c r="O37" s="94"/>
    </row>
    <row r="38" spans="1:15" x14ac:dyDescent="0.2">
      <c r="A38" s="88">
        <v>1783</v>
      </c>
      <c r="B38" s="91">
        <v>5</v>
      </c>
      <c r="C38" s="93"/>
      <c r="D38" s="94"/>
      <c r="E38" s="94"/>
      <c r="F38" s="94"/>
      <c r="G38" s="94"/>
      <c r="H38" s="95"/>
      <c r="I38" s="95"/>
      <c r="J38" s="94"/>
      <c r="K38" s="94"/>
      <c r="L38" s="94"/>
      <c r="M38" s="94"/>
      <c r="N38" s="95"/>
      <c r="O38" s="94"/>
    </row>
    <row r="39" spans="1:15" x14ac:dyDescent="0.2">
      <c r="A39" s="88">
        <v>1784</v>
      </c>
      <c r="B39" s="91">
        <v>5</v>
      </c>
      <c r="C39" s="93"/>
      <c r="D39" s="94"/>
      <c r="E39" s="94"/>
      <c r="F39" s="94"/>
      <c r="G39" s="94"/>
      <c r="H39" s="95"/>
      <c r="I39" s="95"/>
      <c r="J39" s="94"/>
      <c r="K39" s="94"/>
      <c r="L39" s="94"/>
      <c r="M39" s="94"/>
      <c r="N39" s="95"/>
      <c r="O39" s="94"/>
    </row>
    <row r="40" spans="1:15" x14ac:dyDescent="0.2">
      <c r="A40" s="88">
        <v>1785</v>
      </c>
      <c r="B40" s="91">
        <v>5</v>
      </c>
      <c r="C40" s="93"/>
      <c r="D40" s="94"/>
      <c r="E40" s="94"/>
      <c r="F40" s="94"/>
      <c r="G40" s="94"/>
      <c r="H40" s="95"/>
      <c r="I40" s="95"/>
      <c r="J40" s="94"/>
      <c r="K40" s="94"/>
      <c r="L40" s="94"/>
      <c r="M40" s="94"/>
      <c r="N40" s="95"/>
      <c r="O40" s="94"/>
    </row>
    <row r="41" spans="1:15" x14ac:dyDescent="0.2">
      <c r="A41" s="88">
        <v>1786</v>
      </c>
      <c r="B41" s="91">
        <v>5</v>
      </c>
      <c r="C41" s="93"/>
      <c r="D41" s="94"/>
      <c r="E41" s="94"/>
      <c r="F41" s="94"/>
      <c r="G41" s="94"/>
      <c r="H41" s="95"/>
      <c r="I41" s="95"/>
      <c r="J41" s="94"/>
      <c r="K41" s="94"/>
      <c r="L41" s="94"/>
      <c r="M41" s="94"/>
      <c r="N41" s="95"/>
      <c r="O41" s="94"/>
    </row>
    <row r="42" spans="1:15" x14ac:dyDescent="0.2">
      <c r="A42" s="88">
        <v>1787</v>
      </c>
      <c r="B42" s="91">
        <v>5</v>
      </c>
      <c r="C42" s="93"/>
      <c r="D42" s="94"/>
      <c r="E42" s="94"/>
      <c r="F42" s="94"/>
      <c r="G42" s="94"/>
      <c r="H42" s="95"/>
      <c r="I42" s="95"/>
      <c r="J42" s="94"/>
      <c r="K42" s="94"/>
      <c r="L42" s="94"/>
      <c r="M42" s="94"/>
      <c r="N42" s="95"/>
      <c r="O42" s="94"/>
    </row>
    <row r="43" spans="1:15" x14ac:dyDescent="0.2">
      <c r="A43" s="88">
        <v>1788</v>
      </c>
      <c r="B43" s="91">
        <v>5</v>
      </c>
      <c r="C43" s="93"/>
      <c r="D43" s="94"/>
      <c r="E43" s="94"/>
      <c r="F43" s="94"/>
      <c r="G43" s="94"/>
      <c r="H43" s="95"/>
      <c r="I43" s="95"/>
      <c r="J43" s="94"/>
      <c r="K43" s="94"/>
      <c r="L43" s="94"/>
      <c r="M43" s="94"/>
      <c r="N43" s="95"/>
      <c r="O43" s="94"/>
    </row>
    <row r="44" spans="1:15" x14ac:dyDescent="0.2">
      <c r="A44" s="88">
        <v>1789</v>
      </c>
      <c r="B44" s="91">
        <v>5</v>
      </c>
      <c r="C44" s="93"/>
      <c r="D44" s="94"/>
      <c r="E44" s="94"/>
      <c r="F44" s="94"/>
      <c r="G44" s="94"/>
      <c r="H44" s="95"/>
      <c r="I44" s="95"/>
      <c r="J44" s="94"/>
      <c r="K44" s="94"/>
      <c r="L44" s="94"/>
      <c r="M44" s="94"/>
      <c r="N44" s="95"/>
      <c r="O44" s="94"/>
    </row>
    <row r="45" spans="1:15" x14ac:dyDescent="0.2">
      <c r="A45" s="88">
        <v>1790</v>
      </c>
      <c r="B45" s="91">
        <v>5</v>
      </c>
      <c r="C45" s="93"/>
      <c r="D45" s="94"/>
      <c r="E45" s="94"/>
      <c r="F45" s="94"/>
      <c r="G45" s="94"/>
      <c r="H45" s="95"/>
      <c r="I45" s="95"/>
      <c r="J45" s="94"/>
      <c r="K45" s="94"/>
      <c r="L45" s="94"/>
      <c r="M45" s="94"/>
      <c r="N45" s="95"/>
      <c r="O45" s="94"/>
    </row>
    <row r="46" spans="1:15" x14ac:dyDescent="0.2">
      <c r="A46" s="88">
        <v>1791</v>
      </c>
      <c r="B46" s="91">
        <v>6</v>
      </c>
      <c r="C46" s="93"/>
      <c r="D46" s="94"/>
      <c r="E46" s="94"/>
      <c r="F46" s="94"/>
      <c r="G46" s="94"/>
      <c r="H46" s="95"/>
      <c r="I46" s="95"/>
      <c r="J46" s="94"/>
      <c r="K46" s="94"/>
      <c r="L46" s="94"/>
      <c r="M46" s="94"/>
      <c r="N46" s="95"/>
      <c r="O46" s="94"/>
    </row>
    <row r="47" spans="1:15" x14ac:dyDescent="0.2">
      <c r="A47" s="88">
        <v>1792</v>
      </c>
      <c r="B47" s="91">
        <v>6</v>
      </c>
      <c r="C47" s="93"/>
      <c r="D47" s="94"/>
      <c r="E47" s="94"/>
      <c r="F47" s="94"/>
      <c r="G47" s="94"/>
      <c r="H47" s="95"/>
      <c r="I47" s="95"/>
      <c r="J47" s="94"/>
      <c r="K47" s="94"/>
      <c r="L47" s="94"/>
      <c r="M47" s="94"/>
      <c r="N47" s="95"/>
      <c r="O47" s="94"/>
    </row>
    <row r="48" spans="1:15" x14ac:dyDescent="0.2">
      <c r="A48" s="88">
        <v>1793</v>
      </c>
      <c r="B48" s="91">
        <v>6</v>
      </c>
      <c r="C48" s="93"/>
      <c r="D48" s="94"/>
      <c r="E48" s="94"/>
      <c r="F48" s="94"/>
      <c r="G48" s="94"/>
      <c r="H48" s="95"/>
      <c r="I48" s="95"/>
      <c r="J48" s="94"/>
      <c r="K48" s="94"/>
      <c r="L48" s="94"/>
      <c r="M48" s="94"/>
      <c r="N48" s="95"/>
      <c r="O48" s="94"/>
    </row>
    <row r="49" spans="1:15" x14ac:dyDescent="0.2">
      <c r="A49" s="88">
        <v>1794</v>
      </c>
      <c r="B49" s="91">
        <v>6</v>
      </c>
      <c r="C49" s="93"/>
      <c r="D49" s="94"/>
      <c r="E49" s="94"/>
      <c r="F49" s="94"/>
      <c r="G49" s="94"/>
      <c r="H49" s="95"/>
      <c r="I49" s="95"/>
      <c r="J49" s="94"/>
      <c r="K49" s="94"/>
      <c r="L49" s="94"/>
      <c r="M49" s="94"/>
      <c r="N49" s="95"/>
      <c r="O49" s="94"/>
    </row>
    <row r="50" spans="1:15" x14ac:dyDescent="0.2">
      <c r="A50" s="88">
        <v>1795</v>
      </c>
      <c r="B50" s="91">
        <v>6</v>
      </c>
      <c r="C50" s="93"/>
      <c r="D50" s="94"/>
      <c r="E50" s="94"/>
      <c r="F50" s="94"/>
      <c r="G50" s="94"/>
      <c r="H50" s="95"/>
      <c r="I50" s="95"/>
      <c r="J50" s="94"/>
      <c r="K50" s="94"/>
      <c r="L50" s="94"/>
      <c r="M50" s="94"/>
      <c r="N50" s="95"/>
      <c r="O50" s="94"/>
    </row>
    <row r="51" spans="1:15" x14ac:dyDescent="0.2">
      <c r="A51" s="88">
        <v>1796</v>
      </c>
      <c r="B51" s="91">
        <v>6</v>
      </c>
      <c r="C51" s="93"/>
      <c r="D51" s="94"/>
      <c r="E51" s="94"/>
      <c r="F51" s="94"/>
      <c r="G51" s="94"/>
      <c r="H51" s="95"/>
      <c r="I51" s="95"/>
      <c r="J51" s="94"/>
      <c r="K51" s="94"/>
      <c r="L51" s="94"/>
      <c r="M51" s="94"/>
      <c r="N51" s="95"/>
      <c r="O51" s="94"/>
    </row>
    <row r="52" spans="1:15" x14ac:dyDescent="0.2">
      <c r="A52" s="88">
        <v>1797</v>
      </c>
      <c r="B52" s="91">
        <v>7</v>
      </c>
      <c r="C52" s="93"/>
      <c r="D52" s="94"/>
      <c r="E52" s="94"/>
      <c r="F52" s="94"/>
      <c r="G52" s="94"/>
      <c r="H52" s="95"/>
      <c r="I52" s="95"/>
      <c r="J52" s="94"/>
      <c r="K52" s="94"/>
      <c r="L52" s="94"/>
      <c r="M52" s="94"/>
      <c r="N52" s="95"/>
      <c r="O52" s="94"/>
    </row>
    <row r="53" spans="1:15" x14ac:dyDescent="0.2">
      <c r="A53" s="88">
        <v>1798</v>
      </c>
      <c r="B53" s="91">
        <v>7</v>
      </c>
      <c r="C53" s="93"/>
      <c r="D53" s="94"/>
      <c r="E53" s="94"/>
      <c r="F53" s="94"/>
      <c r="G53" s="94"/>
      <c r="H53" s="95"/>
      <c r="I53" s="95"/>
      <c r="J53" s="94"/>
      <c r="K53" s="94"/>
      <c r="L53" s="94"/>
      <c r="M53" s="94"/>
      <c r="N53" s="95"/>
      <c r="O53" s="94"/>
    </row>
    <row r="54" spans="1:15" x14ac:dyDescent="0.2">
      <c r="A54" s="88">
        <v>1799</v>
      </c>
      <c r="B54" s="91">
        <v>7</v>
      </c>
      <c r="C54" s="93"/>
      <c r="D54" s="94"/>
      <c r="E54" s="94"/>
      <c r="F54" s="94"/>
      <c r="G54" s="94"/>
      <c r="H54" s="95"/>
      <c r="I54" s="95"/>
      <c r="J54" s="94"/>
      <c r="K54" s="94"/>
      <c r="L54" s="94"/>
      <c r="M54" s="94"/>
      <c r="N54" s="95"/>
      <c r="O54" s="94"/>
    </row>
    <row r="55" spans="1:15" x14ac:dyDescent="0.2">
      <c r="A55" s="88">
        <v>1800</v>
      </c>
      <c r="B55" s="91">
        <v>8</v>
      </c>
      <c r="C55" s="93"/>
      <c r="D55" s="94"/>
      <c r="E55" s="94"/>
      <c r="F55" s="94"/>
      <c r="G55" s="94"/>
      <c r="H55" s="95"/>
      <c r="I55" s="95"/>
      <c r="J55" s="94"/>
      <c r="K55" s="94"/>
      <c r="L55" s="94"/>
      <c r="M55" s="94"/>
      <c r="N55" s="95"/>
      <c r="O55" s="94"/>
    </row>
    <row r="56" spans="1:15" x14ac:dyDescent="0.2">
      <c r="A56" s="88">
        <v>1801</v>
      </c>
      <c r="B56" s="91">
        <v>8</v>
      </c>
      <c r="C56" s="93"/>
      <c r="D56" s="94"/>
      <c r="E56" s="94"/>
      <c r="F56" s="94"/>
      <c r="G56" s="94"/>
      <c r="H56" s="95"/>
      <c r="I56" s="95"/>
      <c r="J56" s="94"/>
      <c r="K56" s="94"/>
      <c r="L56" s="94"/>
      <c r="M56" s="94"/>
      <c r="N56" s="95"/>
      <c r="O56" s="94"/>
    </row>
    <row r="57" spans="1:15" x14ac:dyDescent="0.2">
      <c r="A57" s="88">
        <v>1802</v>
      </c>
      <c r="B57" s="91">
        <v>10</v>
      </c>
      <c r="C57" s="93"/>
      <c r="D57" s="94"/>
      <c r="E57" s="94"/>
      <c r="F57" s="94"/>
      <c r="G57" s="94"/>
      <c r="H57" s="95"/>
      <c r="I57" s="95"/>
      <c r="J57" s="94"/>
      <c r="K57" s="94"/>
      <c r="L57" s="94"/>
      <c r="M57" s="94"/>
      <c r="N57" s="95"/>
      <c r="O57" s="94"/>
    </row>
    <row r="58" spans="1:15" x14ac:dyDescent="0.2">
      <c r="A58" s="88">
        <v>1803</v>
      </c>
      <c r="B58" s="91">
        <v>9</v>
      </c>
      <c r="C58" s="93"/>
      <c r="D58" s="94"/>
      <c r="E58" s="94"/>
      <c r="F58" s="94"/>
      <c r="G58" s="94"/>
      <c r="H58" s="95"/>
      <c r="I58" s="95"/>
      <c r="J58" s="94"/>
      <c r="K58" s="94"/>
      <c r="L58" s="94"/>
      <c r="M58" s="94"/>
      <c r="N58" s="95"/>
      <c r="O58" s="94"/>
    </row>
    <row r="59" spans="1:15" x14ac:dyDescent="0.2">
      <c r="A59" s="88">
        <v>1804</v>
      </c>
      <c r="B59" s="91">
        <v>9</v>
      </c>
      <c r="C59" s="93"/>
      <c r="D59" s="94"/>
      <c r="E59" s="94"/>
      <c r="F59" s="94"/>
      <c r="G59" s="94"/>
      <c r="H59" s="95"/>
      <c r="I59" s="95"/>
      <c r="J59" s="94"/>
      <c r="K59" s="94"/>
      <c r="L59" s="94"/>
      <c r="M59" s="94"/>
      <c r="N59" s="95"/>
      <c r="O59" s="94"/>
    </row>
    <row r="60" spans="1:15" x14ac:dyDescent="0.2">
      <c r="A60" s="88">
        <v>1805</v>
      </c>
      <c r="B60" s="91">
        <v>9</v>
      </c>
      <c r="C60" s="93"/>
      <c r="D60" s="94"/>
      <c r="E60" s="94"/>
      <c r="F60" s="94"/>
      <c r="G60" s="94"/>
      <c r="H60" s="95"/>
      <c r="I60" s="95"/>
      <c r="J60" s="94"/>
      <c r="K60" s="94"/>
      <c r="L60" s="94"/>
      <c r="M60" s="94"/>
      <c r="N60" s="95"/>
      <c r="O60" s="94"/>
    </row>
    <row r="61" spans="1:15" x14ac:dyDescent="0.2">
      <c r="A61" s="88">
        <v>1806</v>
      </c>
      <c r="B61" s="91">
        <v>10</v>
      </c>
      <c r="C61" s="93"/>
      <c r="D61" s="94"/>
      <c r="E61" s="94"/>
      <c r="F61" s="94"/>
      <c r="G61" s="94"/>
      <c r="H61" s="95"/>
      <c r="I61" s="95"/>
      <c r="J61" s="94"/>
      <c r="K61" s="94"/>
      <c r="L61" s="94"/>
      <c r="M61" s="94"/>
      <c r="N61" s="95"/>
      <c r="O61" s="94"/>
    </row>
    <row r="62" spans="1:15" x14ac:dyDescent="0.2">
      <c r="A62" s="88">
        <v>1807</v>
      </c>
      <c r="B62" s="91">
        <v>10</v>
      </c>
      <c r="C62" s="93"/>
      <c r="D62" s="94"/>
      <c r="E62" s="94"/>
      <c r="F62" s="94"/>
      <c r="G62" s="94"/>
      <c r="H62" s="95"/>
      <c r="I62" s="95"/>
      <c r="J62" s="94"/>
      <c r="K62" s="94"/>
      <c r="L62" s="94"/>
      <c r="M62" s="94"/>
      <c r="N62" s="95"/>
      <c r="O62" s="94"/>
    </row>
    <row r="63" spans="1:15" x14ac:dyDescent="0.2">
      <c r="A63" s="88">
        <v>1808</v>
      </c>
      <c r="B63" s="91">
        <v>10</v>
      </c>
      <c r="C63" s="93"/>
      <c r="D63" s="94"/>
      <c r="E63" s="94"/>
      <c r="F63" s="94"/>
      <c r="G63" s="94"/>
      <c r="H63" s="95"/>
      <c r="I63" s="95"/>
      <c r="J63" s="94"/>
      <c r="K63" s="94"/>
      <c r="L63" s="94"/>
      <c r="M63" s="94"/>
      <c r="N63" s="95"/>
      <c r="O63" s="94"/>
    </row>
    <row r="64" spans="1:15" x14ac:dyDescent="0.2">
      <c r="A64" s="88">
        <v>1809</v>
      </c>
      <c r="B64" s="91">
        <v>10</v>
      </c>
      <c r="C64" s="93"/>
      <c r="D64" s="94"/>
      <c r="E64" s="94"/>
      <c r="F64" s="94"/>
      <c r="G64" s="94"/>
      <c r="H64" s="95"/>
      <c r="I64" s="95"/>
      <c r="J64" s="94"/>
      <c r="K64" s="94"/>
      <c r="L64" s="94"/>
      <c r="M64" s="94"/>
      <c r="N64" s="95"/>
      <c r="O64" s="94"/>
    </row>
    <row r="65" spans="1:15" x14ac:dyDescent="0.2">
      <c r="A65" s="88">
        <v>1810</v>
      </c>
      <c r="B65" s="91">
        <v>10</v>
      </c>
      <c r="C65" s="93"/>
      <c r="D65" s="94"/>
      <c r="E65" s="94"/>
      <c r="F65" s="94"/>
      <c r="G65" s="94"/>
      <c r="H65" s="95"/>
      <c r="I65" s="95"/>
      <c r="J65" s="94"/>
      <c r="K65" s="94"/>
      <c r="L65" s="94"/>
      <c r="M65" s="94"/>
      <c r="N65" s="95"/>
      <c r="O65" s="94"/>
    </row>
    <row r="66" spans="1:15" x14ac:dyDescent="0.2">
      <c r="A66" s="88">
        <v>1811</v>
      </c>
      <c r="B66" s="91">
        <v>11</v>
      </c>
      <c r="C66" s="93"/>
      <c r="D66" s="94"/>
      <c r="E66" s="94"/>
      <c r="F66" s="94"/>
      <c r="G66" s="94"/>
      <c r="H66" s="95"/>
      <c r="I66" s="95"/>
      <c r="J66" s="94"/>
      <c r="K66" s="94"/>
      <c r="L66" s="94"/>
      <c r="M66" s="94"/>
      <c r="N66" s="95"/>
      <c r="O66" s="94"/>
    </row>
    <row r="67" spans="1:15" x14ac:dyDescent="0.2">
      <c r="A67" s="88">
        <v>1812</v>
      </c>
      <c r="B67" s="91">
        <v>11</v>
      </c>
      <c r="C67" s="93"/>
      <c r="D67" s="94"/>
      <c r="E67" s="94"/>
      <c r="F67" s="94"/>
      <c r="G67" s="94"/>
      <c r="H67" s="95"/>
      <c r="I67" s="95"/>
      <c r="J67" s="94"/>
      <c r="K67" s="94"/>
      <c r="L67" s="94"/>
      <c r="M67" s="94"/>
      <c r="N67" s="95"/>
      <c r="O67" s="94"/>
    </row>
    <row r="68" spans="1:15" x14ac:dyDescent="0.2">
      <c r="A68" s="88">
        <v>1813</v>
      </c>
      <c r="B68" s="91">
        <v>11</v>
      </c>
      <c r="C68" s="93"/>
      <c r="D68" s="94"/>
      <c r="E68" s="94"/>
      <c r="F68" s="94"/>
      <c r="G68" s="94"/>
      <c r="H68" s="95"/>
      <c r="I68" s="95"/>
      <c r="J68" s="94"/>
      <c r="K68" s="94"/>
      <c r="L68" s="94"/>
      <c r="M68" s="94"/>
      <c r="N68" s="95"/>
      <c r="O68" s="94"/>
    </row>
    <row r="69" spans="1:15" x14ac:dyDescent="0.2">
      <c r="A69" s="88">
        <v>1814</v>
      </c>
      <c r="B69" s="91">
        <v>11</v>
      </c>
      <c r="C69" s="93"/>
      <c r="D69" s="94"/>
      <c r="E69" s="94"/>
      <c r="F69" s="94"/>
      <c r="G69" s="94"/>
      <c r="H69" s="95"/>
      <c r="I69" s="95"/>
      <c r="J69" s="94"/>
      <c r="K69" s="94"/>
      <c r="L69" s="94"/>
      <c r="M69" s="94"/>
      <c r="N69" s="95"/>
      <c r="O69" s="94"/>
    </row>
    <row r="70" spans="1:15" x14ac:dyDescent="0.2">
      <c r="A70" s="88">
        <v>1815</v>
      </c>
      <c r="B70" s="91">
        <v>12</v>
      </c>
      <c r="C70" s="93"/>
      <c r="D70" s="94"/>
      <c r="E70" s="94"/>
      <c r="F70" s="94"/>
      <c r="G70" s="94"/>
      <c r="H70" s="95"/>
      <c r="I70" s="95"/>
      <c r="J70" s="94"/>
      <c r="K70" s="94"/>
      <c r="L70" s="94"/>
      <c r="M70" s="94"/>
      <c r="N70" s="95"/>
      <c r="O70" s="94"/>
    </row>
    <row r="71" spans="1:15" x14ac:dyDescent="0.2">
      <c r="A71" s="88">
        <v>1816</v>
      </c>
      <c r="B71" s="91">
        <v>13</v>
      </c>
      <c r="C71" s="93"/>
      <c r="D71" s="94"/>
      <c r="E71" s="94"/>
      <c r="F71" s="94"/>
      <c r="G71" s="94"/>
      <c r="H71" s="95"/>
      <c r="I71" s="95"/>
      <c r="J71" s="94"/>
      <c r="K71" s="94"/>
      <c r="L71" s="94"/>
      <c r="M71" s="94"/>
      <c r="N71" s="95"/>
      <c r="O71" s="94"/>
    </row>
    <row r="72" spans="1:15" x14ac:dyDescent="0.2">
      <c r="A72" s="88">
        <v>1817</v>
      </c>
      <c r="B72" s="91">
        <v>14</v>
      </c>
      <c r="C72" s="93"/>
      <c r="D72" s="94"/>
      <c r="E72" s="94"/>
      <c r="F72" s="94"/>
      <c r="G72" s="94"/>
      <c r="H72" s="95"/>
      <c r="I72" s="95"/>
      <c r="J72" s="94"/>
      <c r="K72" s="94"/>
      <c r="L72" s="94"/>
      <c r="M72" s="94"/>
      <c r="N72" s="95"/>
      <c r="O72" s="94"/>
    </row>
    <row r="73" spans="1:15" x14ac:dyDescent="0.2">
      <c r="A73" s="88">
        <v>1818</v>
      </c>
      <c r="B73" s="91">
        <v>14</v>
      </c>
      <c r="C73" s="93"/>
      <c r="D73" s="94"/>
      <c r="E73" s="94"/>
      <c r="F73" s="94"/>
      <c r="G73" s="94"/>
      <c r="H73" s="95"/>
      <c r="I73" s="95"/>
      <c r="J73" s="94"/>
      <c r="K73" s="94"/>
      <c r="L73" s="94"/>
      <c r="M73" s="94"/>
      <c r="N73" s="95"/>
      <c r="O73" s="94"/>
    </row>
    <row r="74" spans="1:15" x14ac:dyDescent="0.2">
      <c r="A74" s="88">
        <v>1819</v>
      </c>
      <c r="B74" s="91">
        <v>14</v>
      </c>
      <c r="C74" s="93"/>
      <c r="D74" s="94"/>
      <c r="E74" s="94"/>
      <c r="F74" s="94"/>
      <c r="G74" s="94"/>
      <c r="H74" s="95"/>
      <c r="I74" s="95"/>
      <c r="J74" s="94"/>
      <c r="K74" s="94"/>
      <c r="L74" s="94"/>
      <c r="M74" s="94"/>
      <c r="N74" s="95"/>
      <c r="O74" s="94"/>
    </row>
    <row r="75" spans="1:15" x14ac:dyDescent="0.2">
      <c r="A75" s="88">
        <v>1820</v>
      </c>
      <c r="B75" s="91">
        <v>14</v>
      </c>
      <c r="C75" s="93"/>
      <c r="D75" s="94"/>
      <c r="E75" s="94"/>
      <c r="F75" s="94"/>
      <c r="G75" s="94"/>
      <c r="H75" s="95"/>
      <c r="I75" s="95"/>
      <c r="J75" s="94"/>
      <c r="K75" s="94"/>
      <c r="L75" s="94"/>
      <c r="M75" s="94"/>
      <c r="N75" s="95"/>
      <c r="O75" s="94"/>
    </row>
    <row r="76" spans="1:15" x14ac:dyDescent="0.2">
      <c r="A76" s="88">
        <v>1821</v>
      </c>
      <c r="B76" s="91">
        <v>14</v>
      </c>
      <c r="C76" s="93"/>
      <c r="D76" s="94"/>
      <c r="E76" s="94"/>
      <c r="F76" s="94"/>
      <c r="G76" s="94"/>
      <c r="H76" s="95"/>
      <c r="I76" s="95"/>
      <c r="J76" s="94"/>
      <c r="K76" s="94"/>
      <c r="L76" s="94"/>
      <c r="M76" s="94"/>
      <c r="N76" s="95"/>
      <c r="O76" s="94"/>
    </row>
    <row r="77" spans="1:15" x14ac:dyDescent="0.2">
      <c r="A77" s="88">
        <v>1822</v>
      </c>
      <c r="B77" s="91">
        <v>15</v>
      </c>
      <c r="C77" s="93"/>
      <c r="D77" s="94"/>
      <c r="E77" s="94"/>
      <c r="F77" s="94"/>
      <c r="G77" s="94"/>
      <c r="H77" s="95"/>
      <c r="I77" s="95"/>
      <c r="J77" s="94"/>
      <c r="K77" s="94"/>
      <c r="L77" s="94"/>
      <c r="M77" s="94"/>
      <c r="N77" s="95"/>
      <c r="O77" s="94"/>
    </row>
    <row r="78" spans="1:15" x14ac:dyDescent="0.2">
      <c r="A78" s="88">
        <v>1823</v>
      </c>
      <c r="B78" s="91">
        <v>16</v>
      </c>
      <c r="C78" s="93"/>
      <c r="D78" s="94"/>
      <c r="E78" s="94"/>
      <c r="F78" s="94"/>
      <c r="G78" s="94"/>
      <c r="H78" s="95"/>
      <c r="I78" s="95"/>
      <c r="J78" s="94"/>
      <c r="K78" s="94"/>
      <c r="L78" s="94"/>
      <c r="M78" s="94"/>
      <c r="N78" s="95"/>
      <c r="O78" s="94"/>
    </row>
    <row r="79" spans="1:15" x14ac:dyDescent="0.2">
      <c r="A79" s="88">
        <v>1824</v>
      </c>
      <c r="B79" s="91">
        <v>16</v>
      </c>
      <c r="C79" s="93"/>
      <c r="D79" s="94"/>
      <c r="E79" s="94"/>
      <c r="F79" s="94"/>
      <c r="G79" s="94"/>
      <c r="H79" s="95"/>
      <c r="I79" s="95"/>
      <c r="J79" s="94"/>
      <c r="K79" s="94"/>
      <c r="L79" s="94"/>
      <c r="M79" s="94"/>
      <c r="N79" s="95"/>
      <c r="O79" s="94"/>
    </row>
    <row r="80" spans="1:15" x14ac:dyDescent="0.2">
      <c r="A80" s="88">
        <v>1825</v>
      </c>
      <c r="B80" s="91">
        <v>17</v>
      </c>
      <c r="C80" s="93"/>
      <c r="D80" s="94"/>
      <c r="E80" s="94"/>
      <c r="F80" s="94"/>
      <c r="G80" s="94"/>
      <c r="H80" s="95"/>
      <c r="I80" s="95"/>
      <c r="J80" s="94"/>
      <c r="K80" s="94"/>
      <c r="L80" s="94"/>
      <c r="M80" s="94"/>
      <c r="N80" s="95"/>
      <c r="O80" s="94"/>
    </row>
    <row r="81" spans="1:15" x14ac:dyDescent="0.2">
      <c r="A81" s="88">
        <v>1826</v>
      </c>
      <c r="B81" s="91">
        <v>17</v>
      </c>
      <c r="C81" s="93"/>
      <c r="D81" s="94"/>
      <c r="E81" s="94"/>
      <c r="F81" s="94"/>
      <c r="G81" s="94"/>
      <c r="H81" s="95"/>
      <c r="I81" s="95"/>
      <c r="J81" s="94"/>
      <c r="K81" s="94"/>
      <c r="L81" s="94"/>
      <c r="M81" s="94"/>
      <c r="N81" s="95"/>
      <c r="O81" s="94"/>
    </row>
    <row r="82" spans="1:15" x14ac:dyDescent="0.2">
      <c r="A82" s="88">
        <v>1827</v>
      </c>
      <c r="B82" s="91">
        <v>18</v>
      </c>
      <c r="C82" s="93"/>
      <c r="D82" s="94"/>
      <c r="E82" s="94"/>
      <c r="F82" s="94"/>
      <c r="G82" s="94"/>
      <c r="H82" s="95"/>
      <c r="I82" s="95"/>
      <c r="J82" s="94"/>
      <c r="K82" s="94"/>
      <c r="L82" s="94"/>
      <c r="M82" s="94"/>
      <c r="N82" s="95"/>
      <c r="O82" s="94"/>
    </row>
    <row r="83" spans="1:15" x14ac:dyDescent="0.2">
      <c r="A83" s="88">
        <v>1828</v>
      </c>
      <c r="B83" s="91">
        <v>18</v>
      </c>
      <c r="C83" s="93"/>
      <c r="D83" s="94"/>
      <c r="E83" s="94"/>
      <c r="F83" s="94"/>
      <c r="G83" s="94"/>
      <c r="H83" s="95"/>
      <c r="I83" s="95"/>
      <c r="J83" s="94"/>
      <c r="K83" s="94"/>
      <c r="L83" s="94"/>
      <c r="M83" s="94"/>
      <c r="N83" s="95"/>
      <c r="O83" s="94"/>
    </row>
    <row r="84" spans="1:15" x14ac:dyDescent="0.2">
      <c r="A84" s="88">
        <v>1829</v>
      </c>
      <c r="B84" s="91">
        <v>18</v>
      </c>
      <c r="C84" s="93"/>
      <c r="D84" s="94"/>
      <c r="E84" s="94"/>
      <c r="F84" s="94"/>
      <c r="G84" s="94"/>
      <c r="H84" s="95"/>
      <c r="I84" s="95"/>
      <c r="J84" s="94"/>
      <c r="K84" s="94"/>
      <c r="L84" s="94"/>
      <c r="M84" s="94"/>
      <c r="N84" s="95"/>
      <c r="O84" s="94"/>
    </row>
    <row r="85" spans="1:15" x14ac:dyDescent="0.2">
      <c r="A85" s="88">
        <v>1830</v>
      </c>
      <c r="B85" s="91">
        <v>24</v>
      </c>
      <c r="C85" s="93"/>
      <c r="D85" s="94"/>
      <c r="E85" s="94"/>
      <c r="F85" s="94"/>
      <c r="G85" s="94"/>
      <c r="H85" s="95"/>
      <c r="I85" s="95"/>
      <c r="J85" s="94"/>
      <c r="K85" s="94"/>
      <c r="L85" s="94"/>
      <c r="M85" s="94"/>
      <c r="N85" s="95"/>
      <c r="O85" s="94"/>
    </row>
    <row r="86" spans="1:15" x14ac:dyDescent="0.2">
      <c r="A86" s="88">
        <v>1831</v>
      </c>
      <c r="B86" s="91">
        <v>23</v>
      </c>
      <c r="C86" s="93"/>
      <c r="D86" s="94"/>
      <c r="E86" s="94"/>
      <c r="F86" s="94"/>
      <c r="G86" s="94"/>
      <c r="H86" s="95"/>
      <c r="I86" s="95"/>
      <c r="J86" s="94"/>
      <c r="K86" s="94"/>
      <c r="L86" s="94"/>
      <c r="M86" s="94"/>
      <c r="N86" s="95"/>
      <c r="O86" s="94"/>
    </row>
    <row r="87" spans="1:15" x14ac:dyDescent="0.2">
      <c r="A87" s="88">
        <v>1832</v>
      </c>
      <c r="B87" s="91">
        <v>23</v>
      </c>
      <c r="C87" s="93"/>
      <c r="D87" s="94"/>
      <c r="E87" s="94"/>
      <c r="F87" s="94"/>
      <c r="G87" s="94"/>
      <c r="H87" s="95"/>
      <c r="I87" s="95"/>
      <c r="J87" s="94"/>
      <c r="K87" s="94"/>
      <c r="L87" s="94"/>
      <c r="M87" s="94"/>
      <c r="N87" s="95"/>
      <c r="O87" s="94"/>
    </row>
    <row r="88" spans="1:15" x14ac:dyDescent="0.2">
      <c r="A88" s="88">
        <v>1833</v>
      </c>
      <c r="B88" s="91">
        <v>24</v>
      </c>
      <c r="C88" s="93"/>
      <c r="D88" s="94"/>
      <c r="E88" s="94"/>
      <c r="F88" s="94"/>
      <c r="G88" s="94"/>
      <c r="H88" s="95"/>
      <c r="I88" s="95"/>
      <c r="J88" s="94"/>
      <c r="K88" s="94"/>
      <c r="L88" s="94"/>
      <c r="M88" s="94"/>
      <c r="N88" s="95"/>
      <c r="O88" s="94"/>
    </row>
    <row r="89" spans="1:15" x14ac:dyDescent="0.2">
      <c r="A89" s="88">
        <v>1834</v>
      </c>
      <c r="B89" s="91">
        <v>24</v>
      </c>
      <c r="C89" s="93"/>
      <c r="D89" s="94"/>
      <c r="E89" s="94"/>
      <c r="F89" s="94"/>
      <c r="G89" s="94"/>
      <c r="H89" s="95"/>
      <c r="I89" s="95"/>
      <c r="J89" s="94"/>
      <c r="K89" s="94"/>
      <c r="L89" s="94"/>
      <c r="M89" s="94"/>
      <c r="N89" s="95"/>
      <c r="O89" s="94"/>
    </row>
    <row r="90" spans="1:15" x14ac:dyDescent="0.2">
      <c r="A90" s="88">
        <v>1835</v>
      </c>
      <c r="B90" s="91">
        <v>25</v>
      </c>
      <c r="C90" s="93"/>
      <c r="D90" s="94"/>
      <c r="E90" s="94"/>
      <c r="F90" s="94"/>
      <c r="G90" s="94"/>
      <c r="H90" s="95"/>
      <c r="I90" s="95"/>
      <c r="J90" s="94"/>
      <c r="K90" s="94"/>
      <c r="L90" s="94"/>
      <c r="M90" s="94"/>
      <c r="N90" s="95"/>
      <c r="O90" s="94"/>
    </row>
    <row r="91" spans="1:15" x14ac:dyDescent="0.2">
      <c r="A91" s="88">
        <v>1836</v>
      </c>
      <c r="B91" s="91">
        <v>29</v>
      </c>
      <c r="C91" s="93"/>
      <c r="D91" s="94"/>
      <c r="E91" s="94"/>
      <c r="F91" s="94"/>
      <c r="G91" s="94"/>
      <c r="H91" s="95"/>
      <c r="I91" s="95"/>
      <c r="J91" s="94"/>
      <c r="K91" s="94"/>
      <c r="L91" s="94"/>
      <c r="M91" s="94"/>
      <c r="N91" s="95"/>
      <c r="O91" s="94"/>
    </row>
    <row r="92" spans="1:15" x14ac:dyDescent="0.2">
      <c r="A92" s="88">
        <v>1837</v>
      </c>
      <c r="B92" s="91">
        <v>29</v>
      </c>
      <c r="C92" s="93"/>
      <c r="D92" s="94"/>
      <c r="E92" s="94"/>
      <c r="F92" s="94"/>
      <c r="G92" s="94"/>
      <c r="H92" s="95"/>
      <c r="I92" s="95"/>
      <c r="J92" s="94"/>
      <c r="K92" s="94"/>
      <c r="L92" s="94"/>
      <c r="M92" s="94"/>
      <c r="N92" s="95"/>
      <c r="O92" s="94"/>
    </row>
    <row r="93" spans="1:15" x14ac:dyDescent="0.2">
      <c r="A93" s="88">
        <v>1838</v>
      </c>
      <c r="B93" s="91">
        <v>30</v>
      </c>
      <c r="C93" s="93"/>
      <c r="D93" s="94"/>
      <c r="E93" s="94"/>
      <c r="F93" s="94"/>
      <c r="G93" s="94"/>
      <c r="H93" s="95"/>
      <c r="I93" s="95"/>
      <c r="J93" s="94"/>
      <c r="K93" s="94"/>
      <c r="L93" s="94"/>
      <c r="M93" s="94"/>
      <c r="N93" s="95"/>
      <c r="O93" s="94"/>
    </row>
    <row r="94" spans="1:15" x14ac:dyDescent="0.2">
      <c r="A94" s="88">
        <v>1839</v>
      </c>
      <c r="B94" s="91">
        <v>31</v>
      </c>
      <c r="C94" s="93"/>
      <c r="D94" s="94"/>
      <c r="E94" s="94"/>
      <c r="F94" s="94"/>
      <c r="G94" s="94"/>
      <c r="H94" s="95"/>
      <c r="I94" s="95"/>
      <c r="J94" s="94"/>
      <c r="K94" s="94"/>
      <c r="L94" s="94"/>
      <c r="M94" s="94"/>
      <c r="N94" s="95"/>
      <c r="O94" s="94"/>
    </row>
    <row r="95" spans="1:15" x14ac:dyDescent="0.2">
      <c r="A95" s="88">
        <v>1840</v>
      </c>
      <c r="B95" s="91">
        <v>33</v>
      </c>
      <c r="C95" s="93"/>
      <c r="D95" s="94"/>
      <c r="E95" s="94"/>
      <c r="F95" s="94"/>
      <c r="G95" s="94"/>
      <c r="H95" s="95"/>
      <c r="I95" s="95"/>
      <c r="J95" s="94"/>
      <c r="K95" s="94"/>
      <c r="L95" s="94"/>
      <c r="M95" s="94"/>
      <c r="N95" s="95"/>
      <c r="O95" s="94"/>
    </row>
    <row r="96" spans="1:15" x14ac:dyDescent="0.2">
      <c r="A96" s="88">
        <v>1841</v>
      </c>
      <c r="B96" s="91">
        <v>34</v>
      </c>
      <c r="C96" s="93"/>
      <c r="D96" s="94"/>
      <c r="E96" s="94"/>
      <c r="F96" s="94"/>
      <c r="G96" s="94"/>
      <c r="H96" s="95"/>
      <c r="I96" s="95"/>
      <c r="J96" s="94"/>
      <c r="K96" s="94"/>
      <c r="L96" s="94"/>
      <c r="M96" s="94"/>
      <c r="N96" s="95"/>
      <c r="O96" s="94"/>
    </row>
    <row r="97" spans="1:15" x14ac:dyDescent="0.2">
      <c r="A97" s="88">
        <v>1842</v>
      </c>
      <c r="B97" s="91">
        <v>36</v>
      </c>
      <c r="C97" s="93"/>
      <c r="D97" s="94"/>
      <c r="E97" s="94"/>
      <c r="F97" s="94"/>
      <c r="G97" s="94"/>
      <c r="H97" s="95"/>
      <c r="I97" s="95"/>
      <c r="J97" s="94"/>
      <c r="K97" s="94"/>
      <c r="L97" s="94"/>
      <c r="M97" s="94"/>
      <c r="N97" s="95"/>
      <c r="O97" s="94"/>
    </row>
    <row r="98" spans="1:15" x14ac:dyDescent="0.2">
      <c r="A98" s="88">
        <v>1843</v>
      </c>
      <c r="B98" s="91">
        <v>37</v>
      </c>
      <c r="C98" s="93"/>
      <c r="D98" s="94"/>
      <c r="E98" s="94"/>
      <c r="F98" s="94"/>
      <c r="G98" s="94"/>
      <c r="H98" s="95"/>
      <c r="I98" s="95"/>
      <c r="J98" s="94"/>
      <c r="K98" s="94"/>
      <c r="L98" s="94"/>
      <c r="M98" s="94"/>
      <c r="N98" s="95"/>
      <c r="O98" s="94"/>
    </row>
    <row r="99" spans="1:15" x14ac:dyDescent="0.2">
      <c r="A99" s="88">
        <v>1844</v>
      </c>
      <c r="B99" s="91">
        <v>39</v>
      </c>
      <c r="C99" s="93"/>
      <c r="D99" s="94"/>
      <c r="E99" s="94"/>
      <c r="F99" s="94"/>
      <c r="G99" s="94"/>
      <c r="H99" s="95"/>
      <c r="I99" s="95"/>
      <c r="J99" s="94"/>
      <c r="K99" s="94"/>
      <c r="L99" s="94"/>
      <c r="M99" s="94"/>
      <c r="N99" s="95"/>
      <c r="O99" s="94"/>
    </row>
    <row r="100" spans="1:15" x14ac:dyDescent="0.2">
      <c r="A100" s="88">
        <v>1845</v>
      </c>
      <c r="B100" s="91">
        <v>43</v>
      </c>
      <c r="C100" s="93"/>
      <c r="D100" s="94"/>
      <c r="E100" s="94"/>
      <c r="F100" s="94"/>
      <c r="G100" s="94"/>
      <c r="H100" s="95"/>
      <c r="I100" s="95"/>
      <c r="J100" s="94"/>
      <c r="K100" s="94"/>
      <c r="L100" s="94"/>
      <c r="M100" s="94"/>
      <c r="N100" s="95"/>
      <c r="O100" s="94"/>
    </row>
    <row r="101" spans="1:15" x14ac:dyDescent="0.2">
      <c r="A101" s="88">
        <v>1846</v>
      </c>
      <c r="B101" s="91">
        <v>43</v>
      </c>
      <c r="C101" s="93"/>
      <c r="D101" s="94"/>
      <c r="E101" s="94"/>
      <c r="F101" s="94"/>
      <c r="G101" s="94"/>
      <c r="H101" s="95"/>
      <c r="I101" s="95"/>
      <c r="J101" s="94"/>
      <c r="K101" s="94"/>
      <c r="L101" s="94"/>
      <c r="M101" s="94"/>
      <c r="N101" s="95"/>
      <c r="O101" s="94"/>
    </row>
    <row r="102" spans="1:15" x14ac:dyDescent="0.2">
      <c r="A102" s="88">
        <v>1847</v>
      </c>
      <c r="B102" s="91">
        <v>46</v>
      </c>
      <c r="C102" s="93"/>
      <c r="D102" s="94"/>
      <c r="E102" s="94"/>
      <c r="F102" s="94"/>
      <c r="G102" s="94"/>
      <c r="H102" s="95"/>
      <c r="I102" s="95"/>
      <c r="J102" s="94"/>
      <c r="K102" s="94"/>
      <c r="L102" s="94"/>
      <c r="M102" s="94"/>
      <c r="N102" s="95"/>
      <c r="O102" s="94"/>
    </row>
    <row r="103" spans="1:15" x14ac:dyDescent="0.2">
      <c r="A103" s="88">
        <v>1848</v>
      </c>
      <c r="B103" s="91">
        <v>47</v>
      </c>
      <c r="C103" s="93"/>
      <c r="D103" s="94"/>
      <c r="E103" s="94"/>
      <c r="F103" s="94"/>
      <c r="G103" s="94"/>
      <c r="H103" s="95"/>
      <c r="I103" s="95"/>
      <c r="J103" s="94"/>
      <c r="K103" s="94"/>
      <c r="L103" s="94"/>
      <c r="M103" s="94"/>
      <c r="N103" s="95"/>
      <c r="O103" s="94"/>
    </row>
    <row r="104" spans="1:15" x14ac:dyDescent="0.2">
      <c r="A104" s="88">
        <v>1849</v>
      </c>
      <c r="B104" s="91">
        <v>50</v>
      </c>
      <c r="C104" s="93"/>
      <c r="D104" s="94"/>
      <c r="E104" s="94"/>
      <c r="F104" s="94"/>
      <c r="G104" s="94"/>
      <c r="H104" s="95"/>
      <c r="I104" s="95"/>
      <c r="J104" s="94"/>
      <c r="K104" s="94"/>
      <c r="L104" s="94"/>
      <c r="M104" s="94"/>
      <c r="N104" s="95"/>
      <c r="O104" s="94"/>
    </row>
    <row r="105" spans="1:15" x14ac:dyDescent="0.2">
      <c r="A105" s="88">
        <v>1850</v>
      </c>
      <c r="B105" s="91">
        <v>54</v>
      </c>
      <c r="C105" s="93"/>
      <c r="D105" s="94"/>
      <c r="E105" s="94"/>
      <c r="F105" s="94"/>
      <c r="G105" s="94"/>
      <c r="H105" s="95"/>
      <c r="I105" s="95"/>
      <c r="J105" s="94"/>
      <c r="K105" s="94"/>
      <c r="L105" s="94"/>
      <c r="M105" s="94"/>
      <c r="N105" s="95"/>
      <c r="O105" s="94"/>
    </row>
    <row r="106" spans="1:15" x14ac:dyDescent="0.2">
      <c r="A106" s="88">
        <v>1851</v>
      </c>
      <c r="B106" s="91">
        <v>54</v>
      </c>
      <c r="C106" s="93"/>
      <c r="D106" s="94"/>
      <c r="E106" s="94"/>
      <c r="F106" s="94"/>
      <c r="G106" s="94"/>
      <c r="H106" s="95"/>
      <c r="I106" s="95"/>
      <c r="J106" s="94"/>
      <c r="K106" s="94"/>
      <c r="L106" s="94"/>
      <c r="M106" s="94"/>
      <c r="N106" s="95"/>
      <c r="O106" s="94"/>
    </row>
    <row r="107" spans="1:15" x14ac:dyDescent="0.2">
      <c r="A107" s="88">
        <v>1852</v>
      </c>
      <c r="B107" s="91">
        <v>57</v>
      </c>
      <c r="C107" s="93"/>
      <c r="D107" s="94"/>
      <c r="E107" s="94"/>
      <c r="F107" s="94"/>
      <c r="G107" s="94"/>
      <c r="H107" s="95"/>
      <c r="I107" s="95"/>
      <c r="J107" s="94"/>
      <c r="K107" s="94"/>
      <c r="L107" s="94"/>
      <c r="M107" s="94"/>
      <c r="N107" s="95"/>
      <c r="O107" s="94"/>
    </row>
    <row r="108" spans="1:15" x14ac:dyDescent="0.2">
      <c r="A108" s="88">
        <v>1853</v>
      </c>
      <c r="B108" s="91">
        <v>59</v>
      </c>
      <c r="C108" s="93"/>
      <c r="D108" s="94"/>
      <c r="E108" s="94"/>
      <c r="F108" s="94"/>
      <c r="G108" s="94"/>
      <c r="H108" s="95"/>
      <c r="I108" s="95"/>
      <c r="J108" s="94"/>
      <c r="K108" s="94"/>
      <c r="L108" s="94"/>
      <c r="M108" s="94"/>
      <c r="N108" s="95"/>
      <c r="O108" s="94"/>
    </row>
    <row r="109" spans="1:15" x14ac:dyDescent="0.2">
      <c r="A109" s="88">
        <v>1854</v>
      </c>
      <c r="B109" s="91">
        <v>69</v>
      </c>
      <c r="C109" s="93"/>
      <c r="D109" s="94"/>
      <c r="E109" s="94"/>
      <c r="F109" s="94"/>
      <c r="G109" s="94"/>
      <c r="H109" s="95"/>
      <c r="I109" s="95"/>
      <c r="J109" s="94"/>
      <c r="K109" s="94"/>
      <c r="L109" s="94"/>
      <c r="M109" s="94"/>
      <c r="N109" s="95"/>
      <c r="O109" s="94"/>
    </row>
    <row r="110" spans="1:15" x14ac:dyDescent="0.2">
      <c r="A110" s="88">
        <v>1855</v>
      </c>
      <c r="B110" s="91">
        <v>71</v>
      </c>
      <c r="C110" s="93"/>
      <c r="D110" s="94"/>
      <c r="E110" s="94"/>
      <c r="F110" s="94"/>
      <c r="G110" s="94"/>
      <c r="H110" s="95"/>
      <c r="I110" s="95"/>
      <c r="J110" s="94"/>
      <c r="K110" s="94"/>
      <c r="L110" s="94"/>
      <c r="M110" s="94"/>
      <c r="N110" s="95"/>
      <c r="O110" s="94"/>
    </row>
    <row r="111" spans="1:15" x14ac:dyDescent="0.2">
      <c r="A111" s="88">
        <v>1856</v>
      </c>
      <c r="B111" s="91">
        <v>76</v>
      </c>
      <c r="C111" s="93"/>
      <c r="D111" s="94"/>
      <c r="E111" s="94"/>
      <c r="F111" s="94"/>
      <c r="G111" s="94"/>
      <c r="H111" s="95"/>
      <c r="I111" s="95"/>
      <c r="J111" s="94"/>
      <c r="K111" s="94"/>
      <c r="L111" s="94"/>
      <c r="M111" s="94"/>
      <c r="N111" s="95"/>
      <c r="O111" s="94"/>
    </row>
    <row r="112" spans="1:15" x14ac:dyDescent="0.2">
      <c r="A112" s="88">
        <v>1857</v>
      </c>
      <c r="B112" s="91">
        <v>77</v>
      </c>
      <c r="C112" s="93"/>
      <c r="D112" s="94"/>
      <c r="E112" s="94"/>
      <c r="F112" s="94"/>
      <c r="G112" s="94"/>
      <c r="H112" s="95"/>
      <c r="I112" s="95"/>
      <c r="J112" s="94"/>
      <c r="K112" s="94"/>
      <c r="L112" s="94"/>
      <c r="M112" s="94"/>
      <c r="N112" s="95"/>
      <c r="O112" s="94"/>
    </row>
    <row r="113" spans="1:15" x14ac:dyDescent="0.2">
      <c r="A113" s="88">
        <v>1858</v>
      </c>
      <c r="B113" s="91">
        <v>78</v>
      </c>
      <c r="C113" s="93"/>
      <c r="D113" s="94"/>
      <c r="E113" s="94"/>
      <c r="F113" s="94"/>
      <c r="G113" s="94"/>
      <c r="H113" s="95"/>
      <c r="I113" s="95"/>
      <c r="J113" s="94"/>
      <c r="K113" s="94"/>
      <c r="L113" s="94"/>
      <c r="M113" s="94"/>
      <c r="N113" s="95"/>
      <c r="O113" s="94"/>
    </row>
    <row r="114" spans="1:15" x14ac:dyDescent="0.2">
      <c r="A114" s="88">
        <v>1859</v>
      </c>
      <c r="B114" s="91">
        <v>83</v>
      </c>
      <c r="C114" s="93"/>
      <c r="D114" s="94"/>
      <c r="E114" s="94"/>
      <c r="F114" s="94"/>
      <c r="G114" s="94"/>
      <c r="H114" s="95"/>
      <c r="I114" s="95"/>
      <c r="J114" s="94"/>
      <c r="K114" s="94"/>
      <c r="L114" s="94"/>
      <c r="M114" s="94"/>
      <c r="N114" s="95"/>
      <c r="O114" s="94"/>
    </row>
    <row r="115" spans="1:15" x14ac:dyDescent="0.2">
      <c r="A115" s="88">
        <v>1860</v>
      </c>
      <c r="B115" s="91">
        <v>91</v>
      </c>
      <c r="C115" s="93"/>
      <c r="D115" s="94"/>
      <c r="E115" s="94"/>
      <c r="F115" s="94"/>
      <c r="G115" s="94"/>
      <c r="H115" s="95"/>
      <c r="I115" s="95"/>
      <c r="J115" s="94"/>
      <c r="K115" s="94"/>
      <c r="L115" s="94"/>
      <c r="M115" s="94"/>
      <c r="N115" s="95"/>
      <c r="O115" s="94"/>
    </row>
    <row r="116" spans="1:15" x14ac:dyDescent="0.2">
      <c r="A116" s="88">
        <v>1861</v>
      </c>
      <c r="B116" s="91">
        <v>95</v>
      </c>
      <c r="C116" s="93"/>
      <c r="D116" s="94"/>
      <c r="E116" s="94"/>
      <c r="F116" s="94"/>
      <c r="G116" s="94"/>
      <c r="H116" s="95"/>
      <c r="I116" s="95"/>
      <c r="J116" s="94"/>
      <c r="K116" s="94"/>
      <c r="L116" s="94"/>
      <c r="M116" s="94"/>
      <c r="N116" s="95"/>
      <c r="O116" s="94"/>
    </row>
    <row r="117" spans="1:15" x14ac:dyDescent="0.2">
      <c r="A117" s="88">
        <v>1862</v>
      </c>
      <c r="B117" s="91">
        <v>97</v>
      </c>
      <c r="C117" s="93"/>
      <c r="D117" s="94"/>
      <c r="E117" s="94"/>
      <c r="F117" s="94"/>
      <c r="G117" s="94"/>
      <c r="H117" s="95"/>
      <c r="I117" s="95"/>
      <c r="J117" s="94"/>
      <c r="K117" s="94"/>
      <c r="L117" s="94"/>
      <c r="M117" s="94"/>
      <c r="N117" s="95"/>
      <c r="O117" s="94"/>
    </row>
    <row r="118" spans="1:15" x14ac:dyDescent="0.2">
      <c r="A118" s="88">
        <v>1863</v>
      </c>
      <c r="B118" s="91">
        <v>104</v>
      </c>
      <c r="C118" s="93"/>
      <c r="D118" s="94"/>
      <c r="E118" s="94"/>
      <c r="F118" s="94"/>
      <c r="G118" s="94"/>
      <c r="H118" s="95"/>
      <c r="I118" s="95"/>
      <c r="J118" s="94"/>
      <c r="K118" s="94"/>
      <c r="L118" s="94"/>
      <c r="M118" s="94"/>
      <c r="N118" s="95"/>
      <c r="O118" s="94"/>
    </row>
    <row r="119" spans="1:15" x14ac:dyDescent="0.2">
      <c r="A119" s="88">
        <v>1864</v>
      </c>
      <c r="B119" s="91">
        <v>112</v>
      </c>
      <c r="C119" s="93"/>
      <c r="D119" s="94"/>
      <c r="E119" s="94"/>
      <c r="F119" s="94"/>
      <c r="G119" s="94"/>
      <c r="H119" s="95"/>
      <c r="I119" s="95"/>
      <c r="J119" s="94"/>
      <c r="K119" s="94"/>
      <c r="L119" s="94"/>
      <c r="M119" s="94"/>
      <c r="N119" s="95"/>
      <c r="O119" s="94"/>
    </row>
    <row r="120" spans="1:15" x14ac:dyDescent="0.2">
      <c r="A120" s="88">
        <v>1865</v>
      </c>
      <c r="B120" s="91">
        <v>119</v>
      </c>
      <c r="C120" s="93"/>
      <c r="D120" s="94"/>
      <c r="E120" s="94"/>
      <c r="F120" s="94"/>
      <c r="G120" s="94"/>
      <c r="H120" s="95"/>
      <c r="I120" s="95"/>
      <c r="J120" s="94"/>
      <c r="K120" s="94"/>
      <c r="L120" s="94"/>
      <c r="M120" s="94"/>
      <c r="N120" s="95"/>
      <c r="O120" s="94"/>
    </row>
    <row r="121" spans="1:15" x14ac:dyDescent="0.2">
      <c r="A121" s="88">
        <v>1866</v>
      </c>
      <c r="B121" s="91">
        <v>122</v>
      </c>
      <c r="C121" s="93"/>
      <c r="D121" s="94"/>
      <c r="E121" s="94"/>
      <c r="F121" s="94"/>
      <c r="G121" s="94"/>
      <c r="H121" s="95"/>
      <c r="I121" s="95"/>
      <c r="J121" s="94"/>
      <c r="K121" s="94"/>
      <c r="L121" s="94"/>
      <c r="M121" s="94"/>
      <c r="N121" s="95"/>
      <c r="O121" s="94"/>
    </row>
    <row r="122" spans="1:15" x14ac:dyDescent="0.2">
      <c r="A122" s="88">
        <v>1867</v>
      </c>
      <c r="B122" s="91">
        <v>130</v>
      </c>
      <c r="C122" s="93"/>
      <c r="D122" s="94"/>
      <c r="E122" s="94"/>
      <c r="F122" s="94"/>
      <c r="G122" s="94"/>
      <c r="H122" s="95"/>
      <c r="I122" s="95"/>
      <c r="J122" s="94"/>
      <c r="K122" s="94"/>
      <c r="L122" s="94"/>
      <c r="M122" s="94"/>
      <c r="N122" s="95"/>
      <c r="O122" s="94"/>
    </row>
    <row r="123" spans="1:15" x14ac:dyDescent="0.2">
      <c r="A123" s="88">
        <v>1868</v>
      </c>
      <c r="B123" s="91">
        <v>135</v>
      </c>
      <c r="C123" s="93"/>
      <c r="D123" s="94"/>
      <c r="E123" s="94"/>
      <c r="F123" s="94"/>
      <c r="G123" s="94"/>
      <c r="H123" s="95"/>
      <c r="I123" s="95"/>
      <c r="J123" s="94"/>
      <c r="K123" s="94"/>
      <c r="L123" s="94"/>
      <c r="M123" s="94"/>
      <c r="N123" s="95"/>
      <c r="O123" s="94"/>
    </row>
    <row r="124" spans="1:15" x14ac:dyDescent="0.2">
      <c r="A124" s="88">
        <v>1869</v>
      </c>
      <c r="B124" s="91">
        <v>142</v>
      </c>
      <c r="C124" s="93"/>
      <c r="D124" s="94"/>
      <c r="E124" s="94"/>
      <c r="F124" s="94"/>
      <c r="G124" s="94"/>
      <c r="H124" s="95"/>
      <c r="I124" s="95"/>
      <c r="J124" s="94"/>
      <c r="K124" s="94"/>
      <c r="L124" s="94"/>
      <c r="M124" s="94"/>
      <c r="N124" s="95"/>
      <c r="O124" s="94"/>
    </row>
    <row r="125" spans="1:15" x14ac:dyDescent="0.2">
      <c r="A125" s="88">
        <v>1870</v>
      </c>
      <c r="B125" s="91">
        <v>147</v>
      </c>
      <c r="C125" s="93"/>
      <c r="D125" s="94"/>
      <c r="E125" s="94"/>
      <c r="F125" s="94"/>
      <c r="G125" s="94"/>
      <c r="H125" s="95"/>
      <c r="I125" s="95"/>
      <c r="J125" s="94"/>
      <c r="K125" s="94"/>
      <c r="L125" s="94"/>
      <c r="M125" s="94"/>
      <c r="N125" s="95"/>
      <c r="O125" s="94"/>
    </row>
    <row r="126" spans="1:15" x14ac:dyDescent="0.2">
      <c r="A126" s="88">
        <v>1871</v>
      </c>
      <c r="B126" s="91">
        <v>156</v>
      </c>
      <c r="C126" s="93"/>
      <c r="D126" s="94"/>
      <c r="E126" s="94"/>
      <c r="F126" s="94"/>
      <c r="G126" s="94"/>
      <c r="H126" s="95"/>
      <c r="I126" s="95"/>
      <c r="J126" s="94"/>
      <c r="K126" s="94"/>
      <c r="L126" s="94"/>
      <c r="M126" s="94"/>
      <c r="N126" s="95"/>
      <c r="O126" s="94"/>
    </row>
    <row r="127" spans="1:15" x14ac:dyDescent="0.2">
      <c r="A127" s="88">
        <v>1872</v>
      </c>
      <c r="B127" s="91">
        <v>173</v>
      </c>
      <c r="C127" s="93"/>
      <c r="D127" s="94"/>
      <c r="E127" s="94"/>
      <c r="F127" s="94"/>
      <c r="G127" s="94"/>
      <c r="H127" s="95"/>
      <c r="I127" s="95"/>
      <c r="J127" s="94"/>
      <c r="K127" s="94"/>
      <c r="L127" s="94"/>
      <c r="M127" s="94"/>
      <c r="N127" s="95"/>
      <c r="O127" s="94"/>
    </row>
    <row r="128" spans="1:15" x14ac:dyDescent="0.2">
      <c r="A128" s="88">
        <v>1873</v>
      </c>
      <c r="B128" s="91">
        <v>184</v>
      </c>
      <c r="C128" s="93"/>
      <c r="D128" s="94"/>
      <c r="E128" s="94"/>
      <c r="F128" s="94"/>
      <c r="G128" s="94"/>
      <c r="H128" s="95"/>
      <c r="I128" s="95"/>
      <c r="J128" s="94"/>
      <c r="K128" s="94"/>
      <c r="L128" s="94"/>
      <c r="M128" s="94"/>
      <c r="N128" s="95"/>
      <c r="O128" s="94"/>
    </row>
    <row r="129" spans="1:15" x14ac:dyDescent="0.2">
      <c r="A129" s="88">
        <v>1874</v>
      </c>
      <c r="B129" s="91">
        <v>174</v>
      </c>
      <c r="C129" s="93"/>
      <c r="D129" s="94"/>
      <c r="E129" s="94"/>
      <c r="F129" s="94"/>
      <c r="G129" s="94"/>
      <c r="H129" s="95"/>
      <c r="I129" s="95"/>
      <c r="J129" s="94"/>
      <c r="K129" s="94"/>
      <c r="L129" s="94"/>
      <c r="M129" s="94"/>
      <c r="N129" s="95"/>
      <c r="O129" s="94"/>
    </row>
    <row r="130" spans="1:15" x14ac:dyDescent="0.2">
      <c r="A130" s="88">
        <v>1875</v>
      </c>
      <c r="B130" s="91">
        <v>188</v>
      </c>
      <c r="C130" s="93"/>
      <c r="D130" s="94"/>
      <c r="E130" s="94"/>
      <c r="F130" s="94"/>
      <c r="G130" s="94"/>
      <c r="H130" s="95"/>
      <c r="I130" s="95"/>
      <c r="J130" s="94"/>
      <c r="K130" s="94"/>
      <c r="L130" s="94"/>
      <c r="M130" s="94"/>
      <c r="N130" s="95"/>
      <c r="O130" s="94"/>
    </row>
    <row r="131" spans="1:15" x14ac:dyDescent="0.2">
      <c r="A131" s="88">
        <v>1876</v>
      </c>
      <c r="B131" s="91">
        <v>191</v>
      </c>
      <c r="C131" s="93"/>
      <c r="D131" s="94"/>
      <c r="E131" s="94"/>
      <c r="F131" s="94"/>
      <c r="G131" s="94"/>
      <c r="H131" s="95"/>
      <c r="I131" s="95"/>
      <c r="J131" s="94"/>
      <c r="K131" s="94"/>
      <c r="L131" s="94"/>
      <c r="M131" s="94"/>
      <c r="N131" s="95"/>
      <c r="O131" s="94"/>
    </row>
    <row r="132" spans="1:15" x14ac:dyDescent="0.2">
      <c r="A132" s="88">
        <v>1877</v>
      </c>
      <c r="B132" s="91">
        <v>194</v>
      </c>
      <c r="C132" s="93"/>
      <c r="D132" s="94"/>
      <c r="E132" s="94"/>
      <c r="F132" s="94"/>
      <c r="G132" s="94"/>
      <c r="H132" s="95"/>
      <c r="I132" s="95"/>
      <c r="J132" s="94"/>
      <c r="K132" s="94"/>
      <c r="L132" s="94"/>
      <c r="M132" s="94"/>
      <c r="N132" s="95"/>
      <c r="O132" s="94"/>
    </row>
    <row r="133" spans="1:15" x14ac:dyDescent="0.2">
      <c r="A133" s="88">
        <v>1878</v>
      </c>
      <c r="B133" s="91">
        <v>196</v>
      </c>
      <c r="C133" s="93"/>
      <c r="D133" s="94"/>
      <c r="E133" s="94"/>
      <c r="F133" s="94"/>
      <c r="G133" s="94"/>
      <c r="H133" s="95"/>
      <c r="I133" s="95"/>
      <c r="J133" s="94"/>
      <c r="K133" s="94"/>
      <c r="L133" s="94"/>
      <c r="M133" s="94"/>
      <c r="N133" s="95"/>
      <c r="O133" s="94"/>
    </row>
    <row r="134" spans="1:15" x14ac:dyDescent="0.2">
      <c r="A134" s="88">
        <v>1879</v>
      </c>
      <c r="B134" s="91">
        <v>210</v>
      </c>
      <c r="C134" s="93"/>
      <c r="D134" s="94"/>
      <c r="E134" s="94"/>
      <c r="F134" s="94"/>
      <c r="G134" s="94"/>
      <c r="H134" s="95"/>
      <c r="I134" s="95"/>
      <c r="J134" s="94"/>
      <c r="K134" s="94"/>
      <c r="L134" s="94"/>
      <c r="M134" s="94"/>
      <c r="N134" s="95"/>
      <c r="O134" s="94"/>
    </row>
    <row r="135" spans="1:15" x14ac:dyDescent="0.2">
      <c r="A135" s="88">
        <v>1880</v>
      </c>
      <c r="B135" s="91">
        <v>236</v>
      </c>
      <c r="C135" s="93"/>
      <c r="D135" s="94"/>
      <c r="E135" s="94"/>
      <c r="F135" s="94"/>
      <c r="G135" s="94"/>
      <c r="H135" s="95"/>
      <c r="I135" s="95"/>
      <c r="J135" s="94"/>
      <c r="K135" s="94"/>
      <c r="L135" s="94"/>
      <c r="M135" s="94"/>
      <c r="N135" s="95"/>
      <c r="O135" s="94"/>
    </row>
    <row r="136" spans="1:15" x14ac:dyDescent="0.2">
      <c r="A136" s="88">
        <v>1881</v>
      </c>
      <c r="B136" s="91">
        <v>243</v>
      </c>
      <c r="C136" s="93"/>
      <c r="D136" s="94"/>
      <c r="E136" s="94"/>
      <c r="F136" s="94"/>
      <c r="G136" s="94"/>
      <c r="H136" s="95"/>
      <c r="I136" s="95"/>
      <c r="J136" s="94"/>
      <c r="K136" s="94"/>
      <c r="L136" s="94"/>
      <c r="M136" s="94"/>
      <c r="N136" s="95"/>
      <c r="O136" s="94"/>
    </row>
    <row r="137" spans="1:15" x14ac:dyDescent="0.2">
      <c r="A137" s="88">
        <v>1882</v>
      </c>
      <c r="B137" s="91">
        <v>256</v>
      </c>
      <c r="C137" s="93"/>
      <c r="D137" s="94"/>
      <c r="E137" s="94"/>
      <c r="F137" s="94"/>
      <c r="G137" s="94"/>
      <c r="H137" s="95"/>
      <c r="I137" s="95"/>
      <c r="J137" s="94"/>
      <c r="K137" s="94"/>
      <c r="L137" s="94"/>
      <c r="M137" s="94"/>
      <c r="N137" s="95"/>
      <c r="O137" s="94"/>
    </row>
    <row r="138" spans="1:15" x14ac:dyDescent="0.2">
      <c r="A138" s="88">
        <v>1883</v>
      </c>
      <c r="B138" s="91">
        <v>272</v>
      </c>
      <c r="C138" s="93"/>
      <c r="D138" s="94"/>
      <c r="E138" s="94"/>
      <c r="F138" s="94"/>
      <c r="G138" s="94"/>
      <c r="H138" s="95"/>
      <c r="I138" s="95"/>
      <c r="J138" s="94"/>
      <c r="K138" s="94"/>
      <c r="L138" s="94"/>
      <c r="M138" s="94"/>
      <c r="N138" s="95"/>
      <c r="O138" s="94"/>
    </row>
    <row r="139" spans="1:15" x14ac:dyDescent="0.2">
      <c r="A139" s="88">
        <v>1884</v>
      </c>
      <c r="B139" s="91">
        <v>275</v>
      </c>
      <c r="C139" s="93"/>
      <c r="D139" s="94"/>
      <c r="E139" s="94"/>
      <c r="F139" s="94"/>
      <c r="G139" s="94"/>
      <c r="H139" s="95"/>
      <c r="I139" s="95"/>
      <c r="J139" s="94"/>
      <c r="K139" s="94"/>
      <c r="L139" s="94"/>
      <c r="M139" s="94"/>
      <c r="N139" s="95"/>
      <c r="O139" s="94"/>
    </row>
    <row r="140" spans="1:15" x14ac:dyDescent="0.2">
      <c r="A140" s="88">
        <v>1885</v>
      </c>
      <c r="B140" s="91">
        <v>277</v>
      </c>
      <c r="C140" s="93"/>
      <c r="D140" s="94"/>
      <c r="E140" s="94"/>
      <c r="F140" s="94"/>
      <c r="G140" s="94"/>
      <c r="H140" s="95"/>
      <c r="I140" s="95"/>
      <c r="J140" s="94"/>
      <c r="K140" s="94"/>
      <c r="L140" s="94"/>
      <c r="M140" s="94"/>
      <c r="N140" s="95"/>
      <c r="O140" s="94"/>
    </row>
    <row r="141" spans="1:15" x14ac:dyDescent="0.2">
      <c r="A141" s="88">
        <v>1886</v>
      </c>
      <c r="B141" s="91">
        <v>281</v>
      </c>
      <c r="C141" s="93"/>
      <c r="D141" s="94"/>
      <c r="E141" s="94"/>
      <c r="F141" s="94"/>
      <c r="G141" s="94"/>
      <c r="H141" s="95"/>
      <c r="I141" s="95"/>
      <c r="J141" s="94"/>
      <c r="K141" s="94"/>
      <c r="L141" s="94"/>
      <c r="M141" s="94"/>
      <c r="N141" s="95"/>
      <c r="O141" s="94"/>
    </row>
    <row r="142" spans="1:15" x14ac:dyDescent="0.2">
      <c r="A142" s="88">
        <v>1887</v>
      </c>
      <c r="B142" s="91">
        <v>295</v>
      </c>
      <c r="C142" s="93"/>
      <c r="D142" s="94"/>
      <c r="E142" s="94"/>
      <c r="F142" s="94"/>
      <c r="G142" s="94"/>
      <c r="H142" s="95"/>
      <c r="I142" s="95"/>
      <c r="J142" s="94"/>
      <c r="K142" s="94"/>
      <c r="L142" s="94"/>
      <c r="M142" s="94"/>
      <c r="N142" s="95"/>
      <c r="O142" s="94"/>
    </row>
    <row r="143" spans="1:15" x14ac:dyDescent="0.2">
      <c r="A143" s="88">
        <v>1888</v>
      </c>
      <c r="B143" s="91">
        <v>327</v>
      </c>
      <c r="C143" s="93"/>
      <c r="D143" s="94"/>
      <c r="E143" s="94"/>
      <c r="F143" s="94"/>
      <c r="G143" s="94"/>
      <c r="H143" s="95"/>
      <c r="I143" s="95"/>
      <c r="J143" s="94"/>
      <c r="K143" s="94"/>
      <c r="L143" s="94"/>
      <c r="M143" s="94"/>
      <c r="N143" s="95"/>
      <c r="O143" s="94"/>
    </row>
    <row r="144" spans="1:15" x14ac:dyDescent="0.2">
      <c r="A144" s="88">
        <v>1889</v>
      </c>
      <c r="B144" s="91">
        <v>327</v>
      </c>
      <c r="C144" s="93"/>
      <c r="D144" s="94"/>
      <c r="E144" s="94"/>
      <c r="F144" s="94"/>
      <c r="G144" s="94"/>
      <c r="H144" s="95"/>
      <c r="I144" s="95"/>
      <c r="J144" s="94"/>
      <c r="K144" s="94"/>
      <c r="L144" s="94"/>
      <c r="M144" s="94"/>
      <c r="N144" s="95"/>
      <c r="O144" s="94"/>
    </row>
    <row r="145" spans="1:15" x14ac:dyDescent="0.2">
      <c r="A145" s="88">
        <v>1890</v>
      </c>
      <c r="B145" s="91">
        <v>356</v>
      </c>
      <c r="C145" s="93"/>
      <c r="D145" s="94"/>
      <c r="E145" s="94"/>
      <c r="F145" s="94"/>
      <c r="G145" s="94"/>
      <c r="H145" s="95"/>
      <c r="I145" s="95"/>
      <c r="J145" s="94"/>
      <c r="K145" s="94"/>
      <c r="L145" s="94"/>
      <c r="M145" s="94"/>
      <c r="N145" s="95"/>
      <c r="O145" s="94"/>
    </row>
    <row r="146" spans="1:15" x14ac:dyDescent="0.2">
      <c r="A146" s="88">
        <v>1891</v>
      </c>
      <c r="B146" s="91">
        <v>372</v>
      </c>
      <c r="C146" s="93"/>
      <c r="D146" s="94"/>
      <c r="E146" s="94"/>
      <c r="F146" s="94"/>
      <c r="G146" s="94"/>
      <c r="H146" s="95"/>
      <c r="I146" s="95"/>
      <c r="J146" s="94"/>
      <c r="K146" s="94"/>
      <c r="L146" s="94"/>
      <c r="M146" s="94"/>
      <c r="N146" s="95"/>
      <c r="O146" s="94"/>
    </row>
    <row r="147" spans="1:15" x14ac:dyDescent="0.2">
      <c r="A147" s="88">
        <v>1892</v>
      </c>
      <c r="B147" s="91">
        <v>374</v>
      </c>
      <c r="C147" s="93"/>
      <c r="D147" s="94"/>
      <c r="E147" s="94"/>
      <c r="F147" s="94"/>
      <c r="G147" s="94"/>
      <c r="H147" s="95"/>
      <c r="I147" s="95"/>
      <c r="J147" s="94"/>
      <c r="K147" s="94"/>
      <c r="L147" s="94"/>
      <c r="M147" s="94"/>
      <c r="N147" s="95"/>
      <c r="O147" s="94"/>
    </row>
    <row r="148" spans="1:15" x14ac:dyDescent="0.2">
      <c r="A148" s="88">
        <v>1893</v>
      </c>
      <c r="B148" s="91">
        <v>370</v>
      </c>
      <c r="C148" s="93"/>
      <c r="D148" s="94"/>
      <c r="E148" s="94"/>
      <c r="F148" s="94"/>
      <c r="G148" s="94"/>
      <c r="H148" s="95"/>
      <c r="I148" s="95"/>
      <c r="J148" s="94"/>
      <c r="K148" s="94"/>
      <c r="L148" s="94"/>
      <c r="M148" s="94"/>
      <c r="N148" s="95"/>
      <c r="O148" s="94"/>
    </row>
    <row r="149" spans="1:15" x14ac:dyDescent="0.2">
      <c r="A149" s="88">
        <v>1894</v>
      </c>
      <c r="B149" s="91">
        <v>383</v>
      </c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5"/>
      <c r="O149" s="94"/>
    </row>
    <row r="150" spans="1:15" x14ac:dyDescent="0.2">
      <c r="A150" s="88">
        <v>1895</v>
      </c>
      <c r="B150" s="91">
        <v>406</v>
      </c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5"/>
      <c r="O150" s="94"/>
    </row>
    <row r="151" spans="1:15" x14ac:dyDescent="0.2">
      <c r="A151" s="88">
        <v>1896</v>
      </c>
      <c r="B151" s="91">
        <v>419</v>
      </c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5"/>
      <c r="O151" s="94"/>
    </row>
    <row r="152" spans="1:15" x14ac:dyDescent="0.2">
      <c r="A152" s="88">
        <v>1897</v>
      </c>
      <c r="B152" s="91">
        <v>440</v>
      </c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5"/>
      <c r="O152" s="94"/>
    </row>
    <row r="153" spans="1:15" x14ac:dyDescent="0.2">
      <c r="A153" s="88">
        <v>1898</v>
      </c>
      <c r="B153" s="91">
        <v>465</v>
      </c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5"/>
      <c r="O153" s="94"/>
    </row>
    <row r="154" spans="1:15" x14ac:dyDescent="0.2">
      <c r="A154" s="88">
        <v>1899</v>
      </c>
      <c r="B154" s="91">
        <v>507</v>
      </c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5"/>
      <c r="O154" s="94"/>
    </row>
    <row r="155" spans="1:15" x14ac:dyDescent="0.2">
      <c r="A155" s="88">
        <v>1900</v>
      </c>
      <c r="B155" s="91">
        <v>534</v>
      </c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5"/>
      <c r="O155" s="94"/>
    </row>
    <row r="156" spans="1:15" x14ac:dyDescent="0.2">
      <c r="A156" s="88">
        <v>1901</v>
      </c>
      <c r="B156" s="91">
        <v>552</v>
      </c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5"/>
      <c r="O156" s="94"/>
    </row>
    <row r="157" spans="1:15" x14ac:dyDescent="0.2">
      <c r="A157" s="88">
        <v>1902</v>
      </c>
      <c r="B157" s="91">
        <v>566</v>
      </c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5"/>
      <c r="O157" s="94"/>
    </row>
    <row r="158" spans="1:15" x14ac:dyDescent="0.2">
      <c r="A158" s="88">
        <v>1903</v>
      </c>
      <c r="B158" s="91">
        <v>617</v>
      </c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5"/>
      <c r="O158" s="94"/>
    </row>
    <row r="159" spans="1:15" x14ac:dyDescent="0.2">
      <c r="A159" s="88">
        <v>1904</v>
      </c>
      <c r="B159" s="91">
        <v>624</v>
      </c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5"/>
      <c r="O159" s="94"/>
    </row>
    <row r="160" spans="1:15" x14ac:dyDescent="0.2">
      <c r="A160" s="88">
        <v>1905</v>
      </c>
      <c r="B160" s="91">
        <v>663</v>
      </c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5"/>
      <c r="O160" s="94"/>
    </row>
    <row r="161" spans="1:15" x14ac:dyDescent="0.2">
      <c r="A161" s="88">
        <v>1906</v>
      </c>
      <c r="B161" s="91">
        <v>707</v>
      </c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5"/>
      <c r="O161" s="94"/>
    </row>
    <row r="162" spans="1:15" x14ac:dyDescent="0.2">
      <c r="A162" s="88">
        <v>1907</v>
      </c>
      <c r="B162" s="91">
        <v>784</v>
      </c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5"/>
      <c r="O162" s="94"/>
    </row>
    <row r="163" spans="1:15" x14ac:dyDescent="0.2">
      <c r="A163" s="88">
        <v>1908</v>
      </c>
      <c r="B163" s="91">
        <v>750</v>
      </c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5"/>
      <c r="O163" s="94"/>
    </row>
    <row r="164" spans="1:15" x14ac:dyDescent="0.2">
      <c r="A164" s="88">
        <v>1909</v>
      </c>
      <c r="B164" s="91">
        <v>785</v>
      </c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5"/>
      <c r="O164" s="94"/>
    </row>
    <row r="165" spans="1:15" x14ac:dyDescent="0.2">
      <c r="A165" s="88">
        <v>1910</v>
      </c>
      <c r="B165" s="91">
        <v>819</v>
      </c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5"/>
      <c r="O165" s="94"/>
    </row>
    <row r="166" spans="1:15" x14ac:dyDescent="0.2">
      <c r="A166" s="88">
        <v>1911</v>
      </c>
      <c r="B166" s="91">
        <v>836</v>
      </c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5"/>
      <c r="O166" s="94"/>
    </row>
    <row r="167" spans="1:15" x14ac:dyDescent="0.2">
      <c r="A167" s="88">
        <v>1912</v>
      </c>
      <c r="B167" s="91">
        <v>879</v>
      </c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5"/>
      <c r="O167" s="94"/>
    </row>
    <row r="168" spans="1:15" x14ac:dyDescent="0.2">
      <c r="A168" s="88">
        <v>1913</v>
      </c>
      <c r="B168" s="91">
        <v>943</v>
      </c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5"/>
      <c r="O168" s="94"/>
    </row>
    <row r="169" spans="1:15" x14ac:dyDescent="0.2">
      <c r="A169" s="88">
        <v>1914</v>
      </c>
      <c r="B169" s="91">
        <v>850</v>
      </c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5"/>
      <c r="O169" s="94"/>
    </row>
    <row r="170" spans="1:15" x14ac:dyDescent="0.2">
      <c r="A170" s="88">
        <v>1915</v>
      </c>
      <c r="B170" s="91">
        <v>838</v>
      </c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5"/>
      <c r="O170" s="94"/>
    </row>
    <row r="171" spans="1:15" x14ac:dyDescent="0.2">
      <c r="A171" s="88">
        <v>1916</v>
      </c>
      <c r="B171" s="91">
        <v>901</v>
      </c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5"/>
      <c r="O171" s="94"/>
    </row>
    <row r="172" spans="1:15" x14ac:dyDescent="0.2">
      <c r="A172" s="88">
        <v>1917</v>
      </c>
      <c r="B172" s="91">
        <v>955</v>
      </c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5"/>
      <c r="O172" s="94"/>
    </row>
    <row r="173" spans="1:15" x14ac:dyDescent="0.2">
      <c r="A173" s="88">
        <v>1918</v>
      </c>
      <c r="B173" s="91">
        <v>936</v>
      </c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5"/>
      <c r="O173" s="94"/>
    </row>
    <row r="174" spans="1:15" x14ac:dyDescent="0.2">
      <c r="A174" s="88">
        <v>1919</v>
      </c>
      <c r="B174" s="91">
        <v>806</v>
      </c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5"/>
      <c r="O174" s="94"/>
    </row>
    <row r="175" spans="1:15" x14ac:dyDescent="0.2">
      <c r="A175" s="88">
        <v>1920</v>
      </c>
      <c r="B175" s="91">
        <v>932</v>
      </c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5"/>
      <c r="O175" s="94"/>
    </row>
    <row r="176" spans="1:15" x14ac:dyDescent="0.2">
      <c r="A176" s="88">
        <v>1921</v>
      </c>
      <c r="B176" s="91">
        <v>803</v>
      </c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5"/>
      <c r="O176" s="94"/>
    </row>
    <row r="177" spans="1:15" x14ac:dyDescent="0.2">
      <c r="A177" s="88">
        <v>1922</v>
      </c>
      <c r="B177" s="91">
        <v>845</v>
      </c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5"/>
      <c r="O177" s="94"/>
    </row>
    <row r="178" spans="1:15" x14ac:dyDescent="0.2">
      <c r="A178" s="88">
        <v>1923</v>
      </c>
      <c r="B178" s="91">
        <v>970</v>
      </c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5"/>
      <c r="O178" s="94"/>
    </row>
    <row r="179" spans="1:15" x14ac:dyDescent="0.2">
      <c r="A179" s="88">
        <v>1924</v>
      </c>
      <c r="B179" s="91">
        <v>963</v>
      </c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5"/>
      <c r="O179" s="94"/>
    </row>
    <row r="180" spans="1:15" x14ac:dyDescent="0.2">
      <c r="A180" s="88">
        <v>1925</v>
      </c>
      <c r="B180" s="91">
        <v>975</v>
      </c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5"/>
      <c r="O180" s="94"/>
    </row>
    <row r="181" spans="1:15" x14ac:dyDescent="0.2">
      <c r="A181" s="88">
        <v>1926</v>
      </c>
      <c r="B181" s="91">
        <v>983</v>
      </c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5"/>
      <c r="O181" s="94"/>
    </row>
    <row r="182" spans="1:15" x14ac:dyDescent="0.2">
      <c r="A182" s="88">
        <v>1927</v>
      </c>
      <c r="B182" s="91">
        <v>1062</v>
      </c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5"/>
      <c r="O182" s="94"/>
    </row>
    <row r="183" spans="1:15" x14ac:dyDescent="0.2">
      <c r="A183" s="88">
        <v>1928</v>
      </c>
      <c r="B183" s="91">
        <v>1065</v>
      </c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5"/>
      <c r="O183" s="94"/>
    </row>
    <row r="184" spans="1:15" x14ac:dyDescent="0.2">
      <c r="A184" s="88">
        <v>1929</v>
      </c>
      <c r="B184" s="91">
        <v>1145</v>
      </c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5"/>
      <c r="O184" s="94"/>
    </row>
    <row r="185" spans="1:15" x14ac:dyDescent="0.2">
      <c r="A185" s="88">
        <v>1930</v>
      </c>
      <c r="B185" s="91">
        <v>1053</v>
      </c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5"/>
      <c r="O185" s="94"/>
    </row>
    <row r="186" spans="1:15" x14ac:dyDescent="0.2">
      <c r="A186" s="88">
        <v>1931</v>
      </c>
      <c r="B186" s="91">
        <v>940</v>
      </c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5"/>
      <c r="O186" s="94"/>
    </row>
    <row r="187" spans="1:15" x14ac:dyDescent="0.2">
      <c r="A187" s="88">
        <v>1932</v>
      </c>
      <c r="B187" s="91">
        <v>847</v>
      </c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5"/>
      <c r="O187" s="94"/>
    </row>
    <row r="188" spans="1:15" x14ac:dyDescent="0.2">
      <c r="A188" s="88">
        <v>1933</v>
      </c>
      <c r="B188" s="91">
        <v>893</v>
      </c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5"/>
      <c r="O188" s="94"/>
    </row>
    <row r="189" spans="1:15" x14ac:dyDescent="0.2">
      <c r="A189" s="88">
        <v>1934</v>
      </c>
      <c r="B189" s="91">
        <v>973</v>
      </c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5"/>
      <c r="O189" s="94"/>
    </row>
    <row r="190" spans="1:15" x14ac:dyDescent="0.2">
      <c r="A190" s="88">
        <v>1935</v>
      </c>
      <c r="B190" s="91">
        <v>1027</v>
      </c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5"/>
      <c r="O190" s="94"/>
    </row>
    <row r="191" spans="1:15" x14ac:dyDescent="0.2">
      <c r="A191" s="88">
        <v>1936</v>
      </c>
      <c r="B191" s="91">
        <v>1130</v>
      </c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5"/>
      <c r="O191" s="94"/>
    </row>
    <row r="192" spans="1:15" x14ac:dyDescent="0.2">
      <c r="A192" s="88">
        <v>1937</v>
      </c>
      <c r="B192" s="91">
        <v>1209</v>
      </c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5"/>
      <c r="O192" s="94"/>
    </row>
    <row r="193" spans="1:15" x14ac:dyDescent="0.2">
      <c r="A193" s="88">
        <v>1938</v>
      </c>
      <c r="B193" s="91">
        <v>1142</v>
      </c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5"/>
      <c r="O193" s="94"/>
    </row>
    <row r="194" spans="1:15" x14ac:dyDescent="0.2">
      <c r="A194" s="88">
        <v>1939</v>
      </c>
      <c r="B194" s="91">
        <v>1192</v>
      </c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5"/>
      <c r="O194" s="94"/>
    </row>
    <row r="195" spans="1:15" x14ac:dyDescent="0.2">
      <c r="A195" s="88">
        <v>1940</v>
      </c>
      <c r="B195" s="91">
        <v>1299</v>
      </c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5"/>
      <c r="O195" s="94"/>
    </row>
    <row r="196" spans="1:15" x14ac:dyDescent="0.2">
      <c r="A196" s="88">
        <v>1941</v>
      </c>
      <c r="B196" s="91">
        <v>1334</v>
      </c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5"/>
      <c r="O196" s="94"/>
    </row>
    <row r="197" spans="1:15" x14ac:dyDescent="0.2">
      <c r="A197" s="88">
        <v>1942</v>
      </c>
      <c r="B197" s="91">
        <v>1342</v>
      </c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5"/>
      <c r="O197" s="94"/>
    </row>
    <row r="198" spans="1:15" x14ac:dyDescent="0.2">
      <c r="A198" s="88">
        <v>1943</v>
      </c>
      <c r="B198" s="91">
        <v>1391</v>
      </c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94"/>
    </row>
    <row r="199" spans="1:15" x14ac:dyDescent="0.2">
      <c r="A199" s="88">
        <v>1944</v>
      </c>
      <c r="B199" s="91">
        <v>1383</v>
      </c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5"/>
      <c r="O199" s="94"/>
    </row>
    <row r="200" spans="1:15" x14ac:dyDescent="0.2">
      <c r="A200" s="88">
        <v>1945</v>
      </c>
      <c r="B200" s="91">
        <v>1160</v>
      </c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5"/>
      <c r="O200" s="94"/>
    </row>
    <row r="201" spans="1:15" x14ac:dyDescent="0.2">
      <c r="A201" s="88">
        <v>1946</v>
      </c>
      <c r="B201" s="91">
        <v>1238</v>
      </c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5"/>
      <c r="O201" s="94"/>
    </row>
    <row r="202" spans="1:15" x14ac:dyDescent="0.2">
      <c r="A202" s="88">
        <v>1947</v>
      </c>
      <c r="B202" s="91">
        <v>1392</v>
      </c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5"/>
      <c r="O202" s="94"/>
    </row>
    <row r="203" spans="1:15" x14ac:dyDescent="0.2">
      <c r="A203" s="88">
        <v>1948</v>
      </c>
      <c r="B203" s="91">
        <v>1469</v>
      </c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5"/>
      <c r="O203" s="94"/>
    </row>
    <row r="204" spans="1:15" x14ac:dyDescent="0.2">
      <c r="A204" s="88">
        <v>1949</v>
      </c>
      <c r="B204" s="91">
        <v>1419</v>
      </c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5"/>
      <c r="O204" s="94"/>
    </row>
    <row r="205" spans="1:15" x14ac:dyDescent="0.2">
      <c r="A205" s="88">
        <v>1950</v>
      </c>
      <c r="B205" s="91">
        <v>1630</v>
      </c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5"/>
      <c r="O205" s="94"/>
    </row>
    <row r="206" spans="1:15" x14ac:dyDescent="0.2">
      <c r="A206" s="88">
        <v>1951</v>
      </c>
      <c r="B206" s="91">
        <v>1767</v>
      </c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5"/>
      <c r="O206" s="94"/>
    </row>
    <row r="207" spans="1:15" x14ac:dyDescent="0.2">
      <c r="A207" s="88">
        <v>1952</v>
      </c>
      <c r="B207" s="91">
        <v>1795</v>
      </c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5"/>
      <c r="O207" s="94"/>
    </row>
    <row r="208" spans="1:15" x14ac:dyDescent="0.2">
      <c r="A208" s="88">
        <v>1953</v>
      </c>
      <c r="B208" s="91">
        <v>1841</v>
      </c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5"/>
      <c r="O208" s="94"/>
    </row>
    <row r="209" spans="1:15" x14ac:dyDescent="0.2">
      <c r="A209" s="88">
        <v>1954</v>
      </c>
      <c r="B209" s="91">
        <v>1865</v>
      </c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5"/>
      <c r="O209" s="94"/>
    </row>
    <row r="210" spans="1:15" x14ac:dyDescent="0.2">
      <c r="A210" s="88">
        <v>1955</v>
      </c>
      <c r="B210" s="91">
        <v>2042</v>
      </c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5"/>
      <c r="O210" s="94"/>
    </row>
    <row r="211" spans="1:15" x14ac:dyDescent="0.2">
      <c r="A211" s="88">
        <v>1956</v>
      </c>
      <c r="B211" s="91">
        <v>2177</v>
      </c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5"/>
      <c r="O211" s="94"/>
    </row>
    <row r="212" spans="1:15" x14ac:dyDescent="0.2">
      <c r="A212" s="88">
        <v>1957</v>
      </c>
      <c r="B212" s="91">
        <v>2270</v>
      </c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5"/>
      <c r="O212" s="94"/>
    </row>
    <row r="213" spans="1:15" x14ac:dyDescent="0.2">
      <c r="A213" s="88">
        <v>1958</v>
      </c>
      <c r="B213" s="91">
        <v>2330</v>
      </c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5"/>
      <c r="O213" s="94"/>
    </row>
    <row r="214" spans="1:15" x14ac:dyDescent="0.2">
      <c r="A214" s="88">
        <v>1959</v>
      </c>
      <c r="B214" s="91">
        <v>2454</v>
      </c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5"/>
      <c r="O214" s="94"/>
    </row>
    <row r="215" spans="1:15" x14ac:dyDescent="0.2">
      <c r="A215" s="88">
        <v>1960</v>
      </c>
      <c r="B215" s="91">
        <v>2569</v>
      </c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5"/>
      <c r="O215" s="94"/>
    </row>
    <row r="216" spans="1:15" x14ac:dyDescent="0.2">
      <c r="A216" s="88">
        <v>1961</v>
      </c>
      <c r="B216" s="91">
        <v>2580</v>
      </c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5"/>
      <c r="O216" s="94"/>
    </row>
    <row r="217" spans="1:15" x14ac:dyDescent="0.2">
      <c r="A217" s="88">
        <v>1962</v>
      </c>
      <c r="B217" s="91">
        <v>2686</v>
      </c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5"/>
      <c r="O217" s="94"/>
    </row>
    <row r="218" spans="1:15" x14ac:dyDescent="0.2">
      <c r="A218" s="88">
        <v>1963</v>
      </c>
      <c r="B218" s="91">
        <v>2833</v>
      </c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/>
      <c r="O218" s="94"/>
    </row>
    <row r="219" spans="1:15" x14ac:dyDescent="0.2">
      <c r="A219" s="88">
        <v>1964</v>
      </c>
      <c r="B219" s="91">
        <v>2995</v>
      </c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5"/>
      <c r="O219" s="94"/>
    </row>
    <row r="220" spans="1:15" x14ac:dyDescent="0.2">
      <c r="A220" s="88">
        <v>1965</v>
      </c>
      <c r="B220" s="91">
        <v>3130</v>
      </c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5"/>
      <c r="O220" s="94"/>
    </row>
    <row r="221" spans="1:15" x14ac:dyDescent="0.2">
      <c r="A221" s="88">
        <v>1966</v>
      </c>
      <c r="B221" s="91">
        <v>3288</v>
      </c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5"/>
      <c r="O221" s="94"/>
    </row>
    <row r="222" spans="1:15" x14ac:dyDescent="0.2">
      <c r="A222" s="88">
        <v>1967</v>
      </c>
      <c r="B222" s="91">
        <v>3393</v>
      </c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5"/>
      <c r="O222" s="94"/>
    </row>
    <row r="223" spans="1:15" x14ac:dyDescent="0.2">
      <c r="A223" s="88">
        <v>1968</v>
      </c>
      <c r="B223" s="91">
        <v>3566</v>
      </c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5"/>
      <c r="O223" s="94"/>
    </row>
    <row r="224" spans="1:15" x14ac:dyDescent="0.2">
      <c r="A224" s="88">
        <v>1969</v>
      </c>
      <c r="B224" s="91">
        <v>3780</v>
      </c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5"/>
      <c r="O224" s="94"/>
    </row>
    <row r="225" spans="1:15" x14ac:dyDescent="0.2">
      <c r="A225" s="88">
        <v>1970</v>
      </c>
      <c r="B225" s="91">
        <v>4053</v>
      </c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5"/>
      <c r="O225" s="94"/>
    </row>
    <row r="226" spans="1:15" x14ac:dyDescent="0.2">
      <c r="A226" s="88">
        <v>1971</v>
      </c>
      <c r="B226" s="91">
        <v>4208</v>
      </c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5"/>
      <c r="O226" s="94"/>
    </row>
    <row r="227" spans="1:15" x14ac:dyDescent="0.2">
      <c r="A227" s="88">
        <v>1972</v>
      </c>
      <c r="B227" s="91">
        <v>4376</v>
      </c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5"/>
      <c r="O227" s="94"/>
    </row>
    <row r="228" spans="1:15" x14ac:dyDescent="0.2">
      <c r="A228" s="88">
        <v>1973</v>
      </c>
      <c r="B228" s="91">
        <v>4614</v>
      </c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5"/>
      <c r="O228" s="94"/>
    </row>
    <row r="229" spans="1:15" x14ac:dyDescent="0.2">
      <c r="A229" s="88">
        <v>1974</v>
      </c>
      <c r="B229" s="91">
        <v>4623</v>
      </c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5"/>
      <c r="O229" s="94"/>
    </row>
    <row r="230" spans="1:15" x14ac:dyDescent="0.2">
      <c r="A230" s="88">
        <v>1975</v>
      </c>
      <c r="B230" s="91">
        <v>4596</v>
      </c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5"/>
      <c r="O230" s="94"/>
    </row>
    <row r="231" spans="1:15" x14ac:dyDescent="0.2">
      <c r="A231" s="88">
        <v>1976</v>
      </c>
      <c r="B231" s="91">
        <v>4864</v>
      </c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5"/>
      <c r="O231" s="94"/>
    </row>
    <row r="232" spans="1:15" x14ac:dyDescent="0.2">
      <c r="A232" s="88">
        <v>1977</v>
      </c>
      <c r="B232" s="91">
        <v>5026</v>
      </c>
      <c r="C232" s="93"/>
      <c r="D232" s="94"/>
      <c r="E232" s="94"/>
      <c r="F232" s="94"/>
      <c r="G232" s="96"/>
      <c r="H232" s="94"/>
      <c r="I232" s="94"/>
      <c r="J232" s="94"/>
      <c r="K232" s="94"/>
      <c r="L232" s="94"/>
      <c r="M232" s="94"/>
      <c r="N232" s="95"/>
      <c r="O232" s="94"/>
    </row>
    <row r="233" spans="1:15" x14ac:dyDescent="0.2">
      <c r="A233" s="88">
        <v>1978</v>
      </c>
      <c r="B233" s="91">
        <v>5087</v>
      </c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5"/>
      <c r="O233" s="94"/>
    </row>
    <row r="234" spans="1:15" x14ac:dyDescent="0.2">
      <c r="A234" s="88">
        <v>1979</v>
      </c>
      <c r="B234" s="91">
        <v>5369</v>
      </c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5"/>
      <c r="O234" s="94"/>
    </row>
    <row r="235" spans="1:15" x14ac:dyDescent="0.2">
      <c r="A235" s="88">
        <v>1980</v>
      </c>
      <c r="B235" s="91">
        <v>5315</v>
      </c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5"/>
      <c r="O235" s="94"/>
    </row>
    <row r="236" spans="1:15" x14ac:dyDescent="0.2">
      <c r="A236" s="88">
        <v>1981</v>
      </c>
      <c r="B236" s="91">
        <v>5152</v>
      </c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5"/>
      <c r="O236" s="94"/>
    </row>
    <row r="237" spans="1:15" x14ac:dyDescent="0.2">
      <c r="A237" s="88">
        <v>1982</v>
      </c>
      <c r="B237" s="91">
        <v>5113</v>
      </c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5"/>
      <c r="O237" s="94"/>
    </row>
    <row r="238" spans="1:15" x14ac:dyDescent="0.2">
      <c r="A238" s="88">
        <v>1983</v>
      </c>
      <c r="B238" s="91">
        <v>5094</v>
      </c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5"/>
      <c r="O238" s="94"/>
    </row>
    <row r="239" spans="1:15" x14ac:dyDescent="0.2">
      <c r="A239" s="88">
        <v>1984</v>
      </c>
      <c r="B239" s="91">
        <v>5280</v>
      </c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5"/>
      <c r="O239" s="94"/>
    </row>
    <row r="240" spans="1:15" x14ac:dyDescent="0.2">
      <c r="A240" s="88">
        <v>1985</v>
      </c>
      <c r="B240" s="91">
        <v>5439</v>
      </c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5"/>
      <c r="O240" s="94"/>
    </row>
    <row r="241" spans="1:15" x14ac:dyDescent="0.2">
      <c r="A241" s="88">
        <v>1986</v>
      </c>
      <c r="B241" s="91">
        <v>5607</v>
      </c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5"/>
      <c r="O241" s="94"/>
    </row>
    <row r="242" spans="1:15" x14ac:dyDescent="0.2">
      <c r="A242" s="88">
        <v>1987</v>
      </c>
      <c r="B242" s="91">
        <v>5752</v>
      </c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5"/>
      <c r="O242" s="94"/>
    </row>
    <row r="243" spans="1:15" x14ac:dyDescent="0.2">
      <c r="A243" s="88">
        <v>1988</v>
      </c>
      <c r="B243" s="91">
        <v>5965</v>
      </c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5"/>
      <c r="O243" s="94"/>
    </row>
    <row r="244" spans="1:15" x14ac:dyDescent="0.2">
      <c r="A244" s="88">
        <v>1989</v>
      </c>
      <c r="B244" s="91">
        <v>6097</v>
      </c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5"/>
      <c r="O244" s="94"/>
    </row>
    <row r="245" spans="1:15" x14ac:dyDescent="0.2">
      <c r="A245" s="88">
        <v>1990</v>
      </c>
      <c r="B245" s="91">
        <v>6127</v>
      </c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/>
      <c r="O245" s="94"/>
    </row>
    <row r="246" spans="1:15" x14ac:dyDescent="0.2">
      <c r="A246" s="88">
        <v>1991</v>
      </c>
      <c r="B246" s="91">
        <v>6217</v>
      </c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5"/>
      <c r="O246" s="94"/>
    </row>
    <row r="247" spans="1:15" x14ac:dyDescent="0.2">
      <c r="A247" s="88">
        <v>1992</v>
      </c>
      <c r="B247" s="91">
        <v>6164</v>
      </c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5"/>
      <c r="O247" s="94"/>
    </row>
    <row r="248" spans="1:15" x14ac:dyDescent="0.2">
      <c r="A248" s="88">
        <v>1993</v>
      </c>
      <c r="B248" s="91">
        <v>6162</v>
      </c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5"/>
      <c r="O248" s="94"/>
    </row>
    <row r="249" spans="1:15" x14ac:dyDescent="0.2">
      <c r="A249" s="88">
        <v>1994</v>
      </c>
      <c r="B249" s="91">
        <v>6266</v>
      </c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5"/>
      <c r="O249" s="94"/>
    </row>
    <row r="250" spans="1:15" x14ac:dyDescent="0.2">
      <c r="A250" s="88">
        <v>1995</v>
      </c>
      <c r="B250" s="91">
        <v>6398</v>
      </c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5"/>
      <c r="O250" s="94"/>
    </row>
    <row r="251" spans="1:15" x14ac:dyDescent="0.2">
      <c r="A251" s="88">
        <v>1996</v>
      </c>
      <c r="B251" s="91">
        <v>6542</v>
      </c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5"/>
      <c r="O251" s="94"/>
    </row>
    <row r="252" spans="1:15" x14ac:dyDescent="0.2">
      <c r="A252" s="88">
        <v>1997</v>
      </c>
      <c r="B252" s="91">
        <v>6651</v>
      </c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5"/>
      <c r="O252" s="94"/>
    </row>
    <row r="253" spans="1:15" x14ac:dyDescent="0.2">
      <c r="A253" s="88">
        <v>1998</v>
      </c>
      <c r="B253" s="91">
        <v>6643</v>
      </c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5"/>
      <c r="O253" s="94"/>
    </row>
    <row r="254" spans="1:15" x14ac:dyDescent="0.2">
      <c r="A254" s="88">
        <v>1999</v>
      </c>
      <c r="B254" s="91">
        <v>6610</v>
      </c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5"/>
      <c r="O254" s="94"/>
    </row>
    <row r="255" spans="1:15" x14ac:dyDescent="0.2">
      <c r="A255" s="88">
        <v>2000</v>
      </c>
      <c r="B255" s="91">
        <v>6765</v>
      </c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5"/>
      <c r="O255" s="94"/>
    </row>
    <row r="256" spans="1:15" x14ac:dyDescent="0.2">
      <c r="A256" s="88">
        <v>2001</v>
      </c>
      <c r="B256" s="91">
        <v>6927</v>
      </c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5"/>
      <c r="O256" s="94"/>
    </row>
    <row r="257" spans="1:15" x14ac:dyDescent="0.2">
      <c r="A257" s="88">
        <v>2002</v>
      </c>
      <c r="B257" s="91">
        <v>6996</v>
      </c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5"/>
      <c r="O257" s="94"/>
    </row>
    <row r="258" spans="1:15" x14ac:dyDescent="0.2">
      <c r="A258" s="88">
        <v>2003</v>
      </c>
      <c r="B258" s="91">
        <v>7416</v>
      </c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5"/>
      <c r="O258" s="94"/>
    </row>
    <row r="259" spans="1:15" x14ac:dyDescent="0.2">
      <c r="A259" s="88">
        <v>2004</v>
      </c>
      <c r="B259" s="91">
        <v>7807</v>
      </c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5"/>
      <c r="O259" s="94"/>
    </row>
    <row r="260" spans="1:15" x14ac:dyDescent="0.2">
      <c r="A260" s="88">
        <v>2005</v>
      </c>
      <c r="B260" s="91">
        <v>8093</v>
      </c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5"/>
      <c r="O260" s="94"/>
    </row>
    <row r="261" spans="1:15" x14ac:dyDescent="0.2">
      <c r="A261" s="97">
        <v>2006</v>
      </c>
      <c r="B261" s="91">
        <v>8370</v>
      </c>
      <c r="C261" s="93"/>
      <c r="D261" s="94"/>
      <c r="E261" s="94"/>
      <c r="F261" s="94"/>
      <c r="G261" s="94"/>
      <c r="H261" s="94"/>
      <c r="I261" s="94"/>
      <c r="J261" s="94"/>
      <c r="K261" s="96"/>
      <c r="L261" s="94"/>
      <c r="M261" s="94"/>
      <c r="N261" s="95"/>
      <c r="O261" s="94"/>
    </row>
    <row r="262" spans="1:15" x14ac:dyDescent="0.2">
      <c r="A262" s="97">
        <v>2007</v>
      </c>
      <c r="B262" s="91">
        <v>8566</v>
      </c>
      <c r="C262" s="93"/>
      <c r="D262" s="94"/>
      <c r="E262" s="94"/>
      <c r="F262" s="94"/>
      <c r="G262" s="94"/>
      <c r="H262" s="94"/>
      <c r="I262" s="94"/>
      <c r="J262" s="95"/>
      <c r="K262" s="93"/>
      <c r="L262" s="94"/>
      <c r="M262" s="94"/>
      <c r="N262" s="95"/>
      <c r="O262" s="94"/>
    </row>
    <row r="263" spans="1:15" x14ac:dyDescent="0.2">
      <c r="A263" s="97">
        <v>2008</v>
      </c>
      <c r="B263" s="91">
        <v>8783</v>
      </c>
      <c r="C263" s="93"/>
      <c r="D263" s="94"/>
      <c r="E263" s="94"/>
      <c r="F263" s="94"/>
      <c r="G263" s="94"/>
      <c r="H263" s="94"/>
      <c r="I263" s="94"/>
      <c r="J263" s="95"/>
      <c r="K263" s="93"/>
      <c r="L263" s="94"/>
      <c r="M263" s="94"/>
      <c r="N263" s="95"/>
      <c r="O263" s="94"/>
    </row>
    <row r="264" spans="1:15" x14ac:dyDescent="0.2">
      <c r="A264" s="97">
        <v>2009</v>
      </c>
      <c r="B264" s="91">
        <v>8740</v>
      </c>
      <c r="C264" s="93"/>
      <c r="D264" s="94"/>
      <c r="E264" s="94"/>
      <c r="F264" s="94"/>
      <c r="G264" s="94"/>
      <c r="H264" s="94"/>
      <c r="I264" s="98"/>
      <c r="J264" s="95"/>
      <c r="K264" s="93"/>
      <c r="L264" s="94"/>
      <c r="M264" s="94"/>
      <c r="N264" s="95"/>
      <c r="O264" s="94"/>
    </row>
    <row r="265" spans="1:15" x14ac:dyDescent="0.2">
      <c r="A265" s="97">
        <v>2010</v>
      </c>
      <c r="B265" s="91">
        <v>9167</v>
      </c>
      <c r="C265" s="93"/>
      <c r="D265" s="94"/>
      <c r="E265" s="94"/>
      <c r="F265" s="94"/>
      <c r="G265" s="94"/>
      <c r="H265" s="94"/>
      <c r="I265" s="94"/>
      <c r="J265" s="95"/>
      <c r="K265" s="93"/>
      <c r="L265" s="94"/>
      <c r="M265" s="94"/>
      <c r="N265" s="95"/>
      <c r="O265" s="94"/>
    </row>
    <row r="266" spans="1:15" x14ac:dyDescent="0.2">
      <c r="A266" s="97">
        <v>2011</v>
      </c>
      <c r="B266" s="99">
        <v>9453.0324735770009</v>
      </c>
      <c r="C266" s="93"/>
      <c r="D266" s="94"/>
      <c r="E266" s="93"/>
      <c r="F266" s="94"/>
      <c r="G266" s="94"/>
      <c r="H266" s="94"/>
      <c r="I266" s="94"/>
      <c r="J266" s="95"/>
      <c r="K266" s="93"/>
      <c r="L266" s="94"/>
      <c r="M266" s="94"/>
      <c r="N266" s="95"/>
      <c r="O266" s="94"/>
    </row>
    <row r="267" spans="1:15" x14ac:dyDescent="0.2">
      <c r="A267" s="97">
        <v>2012</v>
      </c>
      <c r="B267" s="99">
        <v>9647.0423555440993</v>
      </c>
      <c r="C267" s="93"/>
      <c r="D267" s="94"/>
      <c r="E267" s="93"/>
      <c r="F267" s="94"/>
      <c r="G267" s="94"/>
      <c r="H267" s="94"/>
      <c r="I267" s="94"/>
      <c r="J267" s="95"/>
      <c r="K267" s="93"/>
      <c r="L267" s="94"/>
      <c r="M267" s="94"/>
      <c r="N267" s="95"/>
      <c r="O267" s="94"/>
    </row>
    <row r="268" spans="1:15" x14ac:dyDescent="0.2">
      <c r="A268" s="85">
        <v>2013</v>
      </c>
      <c r="B268" s="100">
        <v>9882.1759979403651</v>
      </c>
      <c r="C268" s="93"/>
      <c r="D268" s="96"/>
      <c r="E268" s="95"/>
      <c r="F268" s="94"/>
      <c r="G268" s="94"/>
      <c r="H268" s="94"/>
      <c r="I268" s="94"/>
      <c r="J268" s="95"/>
      <c r="K268" s="93"/>
      <c r="L268" s="94"/>
      <c r="M268" s="94"/>
      <c r="N268" s="95"/>
      <c r="O268" s="95"/>
    </row>
    <row r="269" spans="1:15" x14ac:dyDescent="0.2">
      <c r="A269" s="97"/>
      <c r="B269" s="101"/>
      <c r="H269" s="102"/>
      <c r="I269" s="102"/>
      <c r="J269" s="103"/>
    </row>
    <row r="270" spans="1:15" x14ac:dyDescent="0.2">
      <c r="A270" s="200" t="s">
        <v>71</v>
      </c>
      <c r="B270" s="201"/>
      <c r="C270" s="201"/>
      <c r="D270" s="201"/>
      <c r="E270" s="201"/>
      <c r="F270" s="201"/>
      <c r="H270" s="87"/>
      <c r="K270" s="92"/>
    </row>
    <row r="271" spans="1:15" ht="14.25" customHeight="1" x14ac:dyDescent="0.2">
      <c r="A271" s="201"/>
      <c r="B271" s="201"/>
      <c r="C271" s="201"/>
      <c r="D271" s="201"/>
      <c r="E271" s="201"/>
      <c r="F271" s="201"/>
    </row>
    <row r="273" spans="1:6" ht="12.75" customHeight="1" x14ac:dyDescent="0.2">
      <c r="A273" s="202" t="s">
        <v>170</v>
      </c>
      <c r="B273" s="202"/>
      <c r="C273" s="202"/>
      <c r="D273" s="202"/>
      <c r="E273" s="202"/>
      <c r="F273" s="202"/>
    </row>
    <row r="274" spans="1:6" x14ac:dyDescent="0.2">
      <c r="A274" s="202"/>
      <c r="B274" s="202"/>
      <c r="C274" s="202"/>
      <c r="D274" s="202"/>
      <c r="E274" s="202"/>
      <c r="F274" s="202"/>
    </row>
    <row r="275" spans="1:6" x14ac:dyDescent="0.2">
      <c r="A275" s="202"/>
      <c r="B275" s="202"/>
      <c r="C275" s="202"/>
      <c r="D275" s="202"/>
      <c r="E275" s="202"/>
      <c r="F275" s="202"/>
    </row>
    <row r="276" spans="1:6" x14ac:dyDescent="0.2">
      <c r="A276" s="202"/>
      <c r="B276" s="202"/>
      <c r="C276" s="202"/>
      <c r="D276" s="202"/>
      <c r="E276" s="202"/>
      <c r="F276" s="202"/>
    </row>
    <row r="277" spans="1:6" ht="14.25" customHeight="1" x14ac:dyDescent="0.2">
      <c r="A277" s="202"/>
      <c r="B277" s="202"/>
      <c r="C277" s="202"/>
      <c r="D277" s="202"/>
      <c r="E277" s="202"/>
      <c r="F277" s="202"/>
    </row>
    <row r="278" spans="1:6" x14ac:dyDescent="0.2">
      <c r="A278" s="202"/>
      <c r="B278" s="202"/>
      <c r="C278" s="202"/>
      <c r="D278" s="202"/>
      <c r="E278" s="202"/>
      <c r="F278" s="202"/>
    </row>
    <row r="279" spans="1:6" ht="12.75" customHeight="1" x14ac:dyDescent="0.2">
      <c r="A279" s="202"/>
      <c r="B279" s="202"/>
      <c r="C279" s="202"/>
      <c r="D279" s="202"/>
      <c r="E279" s="202"/>
      <c r="F279" s="202"/>
    </row>
    <row r="280" spans="1:6" ht="16.5" hidden="1" customHeight="1" x14ac:dyDescent="0.2">
      <c r="A280" s="202"/>
      <c r="B280" s="202"/>
      <c r="C280" s="202"/>
      <c r="D280" s="202"/>
      <c r="E280" s="202"/>
      <c r="F280" s="202"/>
    </row>
    <row r="281" spans="1:6" x14ac:dyDescent="0.2">
      <c r="A281" s="202"/>
      <c r="B281" s="202"/>
      <c r="C281" s="202"/>
      <c r="D281" s="202"/>
      <c r="E281" s="202"/>
      <c r="F281" s="202"/>
    </row>
    <row r="282" spans="1:6" x14ac:dyDescent="0.2">
      <c r="A282" s="202"/>
      <c r="B282" s="202"/>
      <c r="C282" s="202"/>
      <c r="D282" s="202"/>
      <c r="E282" s="202"/>
      <c r="F282" s="202"/>
    </row>
    <row r="283" spans="1:6" x14ac:dyDescent="0.2">
      <c r="A283" s="202"/>
      <c r="B283" s="202"/>
      <c r="C283" s="202"/>
      <c r="D283" s="202"/>
      <c r="E283" s="202"/>
      <c r="F283" s="202"/>
    </row>
  </sheetData>
  <mergeCells count="2">
    <mergeCell ref="A270:F271"/>
    <mergeCell ref="A273:F283"/>
  </mergeCells>
  <pageMargins left="0.75" right="0.75" top="1" bottom="1" header="0.5" footer="0.5"/>
  <pageSetup scale="71" orientation="portrait" r:id="rId1"/>
  <headerFooter alignWithMargins="0"/>
  <rowBreaks count="3" manualBreakCount="3">
    <brk id="70" max="16383" man="1"/>
    <brk id="140" max="6" man="1"/>
    <brk id="2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0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9.140625" style="88"/>
    <col min="2" max="2" width="13.140625" style="94" customWidth="1"/>
    <col min="3" max="3" width="12.7109375" style="84" customWidth="1"/>
    <col min="4" max="5" width="14.42578125" style="84" customWidth="1"/>
    <col min="6" max="6" width="35.5703125" style="84" customWidth="1"/>
    <col min="7" max="16384" width="9.140625" style="84"/>
  </cols>
  <sheetData>
    <row r="1" spans="1:6" x14ac:dyDescent="0.2">
      <c r="A1" s="104" t="s">
        <v>56</v>
      </c>
    </row>
    <row r="3" spans="1:6" x14ac:dyDescent="0.2">
      <c r="A3" s="85" t="s">
        <v>1</v>
      </c>
      <c r="B3" s="105" t="s">
        <v>72</v>
      </c>
      <c r="C3" s="106" t="s">
        <v>73</v>
      </c>
      <c r="D3" s="106" t="s">
        <v>74</v>
      </c>
      <c r="E3" s="105" t="s">
        <v>48</v>
      </c>
      <c r="F3" s="107"/>
    </row>
    <row r="4" spans="1:6" x14ac:dyDescent="0.2">
      <c r="B4" s="203" t="s">
        <v>70</v>
      </c>
      <c r="C4" s="203"/>
      <c r="D4" s="203"/>
      <c r="E4" s="203"/>
    </row>
    <row r="5" spans="1:6" x14ac:dyDescent="0.2">
      <c r="B5" s="108"/>
      <c r="C5" s="90"/>
      <c r="D5" s="90"/>
      <c r="E5" s="90"/>
    </row>
    <row r="6" spans="1:6" x14ac:dyDescent="0.2">
      <c r="A6" s="109">
        <v>1900</v>
      </c>
      <c r="B6" s="95">
        <v>515</v>
      </c>
      <c r="C6" s="95">
        <v>16</v>
      </c>
      <c r="D6" s="95">
        <v>3</v>
      </c>
      <c r="E6" s="95">
        <f>B6+C6+D6</f>
        <v>534</v>
      </c>
      <c r="F6" s="110"/>
    </row>
    <row r="7" spans="1:6" x14ac:dyDescent="0.2">
      <c r="A7" s="109">
        <v>1901</v>
      </c>
      <c r="B7" s="95">
        <v>531</v>
      </c>
      <c r="C7" s="95">
        <v>18</v>
      </c>
      <c r="D7" s="95">
        <v>4</v>
      </c>
      <c r="E7" s="95">
        <f t="shared" ref="E7:E70" si="0">B7+C7+D7</f>
        <v>553</v>
      </c>
      <c r="F7" s="110"/>
    </row>
    <row r="8" spans="1:6" x14ac:dyDescent="0.2">
      <c r="A8" s="109">
        <v>1902</v>
      </c>
      <c r="B8" s="95">
        <v>543</v>
      </c>
      <c r="C8" s="95">
        <v>19</v>
      </c>
      <c r="D8" s="95">
        <v>4</v>
      </c>
      <c r="E8" s="95">
        <f t="shared" si="0"/>
        <v>566</v>
      </c>
      <c r="F8" s="110"/>
    </row>
    <row r="9" spans="1:6" x14ac:dyDescent="0.2">
      <c r="A9" s="109">
        <v>1903</v>
      </c>
      <c r="B9" s="95">
        <v>593</v>
      </c>
      <c r="C9" s="95">
        <v>20</v>
      </c>
      <c r="D9" s="95">
        <v>4</v>
      </c>
      <c r="E9" s="95">
        <f t="shared" si="0"/>
        <v>617</v>
      </c>
      <c r="F9" s="110"/>
    </row>
    <row r="10" spans="1:6" x14ac:dyDescent="0.2">
      <c r="A10" s="109">
        <v>1904</v>
      </c>
      <c r="B10" s="95">
        <v>597</v>
      </c>
      <c r="C10" s="95">
        <v>23</v>
      </c>
      <c r="D10" s="95">
        <v>4</v>
      </c>
      <c r="E10" s="95">
        <f t="shared" si="0"/>
        <v>624</v>
      </c>
      <c r="F10" s="110"/>
    </row>
    <row r="11" spans="1:6" x14ac:dyDescent="0.2">
      <c r="A11" s="109">
        <v>1905</v>
      </c>
      <c r="B11" s="95">
        <v>636</v>
      </c>
      <c r="C11" s="95">
        <v>23</v>
      </c>
      <c r="D11" s="95">
        <v>5</v>
      </c>
      <c r="E11" s="95">
        <f t="shared" si="0"/>
        <v>664</v>
      </c>
      <c r="F11" s="110"/>
    </row>
    <row r="12" spans="1:6" x14ac:dyDescent="0.2">
      <c r="A12" s="109">
        <v>1906</v>
      </c>
      <c r="B12" s="95">
        <v>680</v>
      </c>
      <c r="C12" s="95">
        <v>23</v>
      </c>
      <c r="D12" s="95">
        <v>5</v>
      </c>
      <c r="E12" s="95">
        <f t="shared" si="0"/>
        <v>708</v>
      </c>
      <c r="F12" s="110"/>
    </row>
    <row r="13" spans="1:6" x14ac:dyDescent="0.2">
      <c r="A13" s="109">
        <v>1907</v>
      </c>
      <c r="B13" s="95">
        <v>750</v>
      </c>
      <c r="C13" s="95">
        <v>28</v>
      </c>
      <c r="D13" s="95">
        <v>5</v>
      </c>
      <c r="E13" s="95">
        <f t="shared" si="0"/>
        <v>783</v>
      </c>
      <c r="F13" s="110"/>
    </row>
    <row r="14" spans="1:6" x14ac:dyDescent="0.2">
      <c r="A14" s="109">
        <v>1908</v>
      </c>
      <c r="B14" s="95">
        <v>714</v>
      </c>
      <c r="C14" s="95">
        <v>30</v>
      </c>
      <c r="D14" s="95">
        <v>5</v>
      </c>
      <c r="E14" s="95">
        <f t="shared" si="0"/>
        <v>749</v>
      </c>
      <c r="F14" s="110"/>
    </row>
    <row r="15" spans="1:6" x14ac:dyDescent="0.2">
      <c r="A15" s="109">
        <v>1909</v>
      </c>
      <c r="B15" s="95">
        <v>747</v>
      </c>
      <c r="C15" s="95">
        <v>32</v>
      </c>
      <c r="D15" s="95">
        <v>6</v>
      </c>
      <c r="E15" s="95">
        <f t="shared" si="0"/>
        <v>785</v>
      </c>
      <c r="F15" s="110"/>
    </row>
    <row r="16" spans="1:6" x14ac:dyDescent="0.2">
      <c r="A16" s="109">
        <v>1910</v>
      </c>
      <c r="B16" s="95">
        <v>778</v>
      </c>
      <c r="C16" s="95">
        <v>34</v>
      </c>
      <c r="D16" s="95">
        <v>7</v>
      </c>
      <c r="E16" s="95">
        <f t="shared" si="0"/>
        <v>819</v>
      </c>
      <c r="F16" s="110"/>
    </row>
    <row r="17" spans="1:6" x14ac:dyDescent="0.2">
      <c r="A17" s="109">
        <v>1911</v>
      </c>
      <c r="B17" s="95">
        <v>792</v>
      </c>
      <c r="C17" s="95">
        <v>36</v>
      </c>
      <c r="D17" s="95">
        <v>7</v>
      </c>
      <c r="E17" s="95">
        <f t="shared" si="0"/>
        <v>835</v>
      </c>
      <c r="F17" s="110"/>
    </row>
    <row r="18" spans="1:6" x14ac:dyDescent="0.2">
      <c r="A18" s="109">
        <v>1912</v>
      </c>
      <c r="B18" s="95">
        <v>834</v>
      </c>
      <c r="C18" s="95">
        <v>37</v>
      </c>
      <c r="D18" s="95">
        <v>8</v>
      </c>
      <c r="E18" s="95">
        <f t="shared" si="0"/>
        <v>879</v>
      </c>
      <c r="F18" s="110"/>
    </row>
    <row r="19" spans="1:6" x14ac:dyDescent="0.2">
      <c r="A19" s="109">
        <v>1913</v>
      </c>
      <c r="B19" s="95">
        <v>895</v>
      </c>
      <c r="C19" s="95">
        <v>41</v>
      </c>
      <c r="D19" s="95">
        <v>8</v>
      </c>
      <c r="E19" s="95">
        <f t="shared" si="0"/>
        <v>944</v>
      </c>
      <c r="F19" s="110"/>
    </row>
    <row r="20" spans="1:6" x14ac:dyDescent="0.2">
      <c r="A20" s="109">
        <v>1914</v>
      </c>
      <c r="B20" s="95">
        <v>800</v>
      </c>
      <c r="C20" s="95">
        <v>42</v>
      </c>
      <c r="D20" s="95">
        <v>8</v>
      </c>
      <c r="E20" s="95">
        <f t="shared" si="0"/>
        <v>850</v>
      </c>
      <c r="F20" s="110"/>
    </row>
    <row r="21" spans="1:6" x14ac:dyDescent="0.2">
      <c r="A21" s="109">
        <v>1915</v>
      </c>
      <c r="B21" s="95">
        <v>784</v>
      </c>
      <c r="C21" s="95">
        <v>45</v>
      </c>
      <c r="D21" s="95">
        <v>9</v>
      </c>
      <c r="E21" s="95">
        <f t="shared" si="0"/>
        <v>838</v>
      </c>
      <c r="F21" s="110"/>
    </row>
    <row r="22" spans="1:6" x14ac:dyDescent="0.2">
      <c r="A22" s="109">
        <v>1916</v>
      </c>
      <c r="B22" s="95">
        <v>842</v>
      </c>
      <c r="C22" s="95">
        <v>48</v>
      </c>
      <c r="D22" s="95">
        <v>10</v>
      </c>
      <c r="E22" s="95">
        <f t="shared" si="0"/>
        <v>900</v>
      </c>
      <c r="F22" s="110"/>
    </row>
    <row r="23" spans="1:6" x14ac:dyDescent="0.2">
      <c r="A23" s="109">
        <v>1917</v>
      </c>
      <c r="B23" s="95">
        <v>891</v>
      </c>
      <c r="C23" s="95">
        <v>54</v>
      </c>
      <c r="D23" s="95">
        <v>11</v>
      </c>
      <c r="E23" s="95">
        <f t="shared" si="0"/>
        <v>956</v>
      </c>
      <c r="F23" s="110"/>
    </row>
    <row r="24" spans="1:6" x14ac:dyDescent="0.2">
      <c r="A24" s="109">
        <v>1918</v>
      </c>
      <c r="B24" s="95">
        <v>873</v>
      </c>
      <c r="C24" s="95">
        <v>53</v>
      </c>
      <c r="D24" s="95">
        <v>10</v>
      </c>
      <c r="E24" s="95">
        <f t="shared" si="0"/>
        <v>936</v>
      </c>
      <c r="F24" s="110"/>
    </row>
    <row r="25" spans="1:6" x14ac:dyDescent="0.2">
      <c r="A25" s="109">
        <v>1919</v>
      </c>
      <c r="B25" s="95">
        <v>735</v>
      </c>
      <c r="C25" s="95">
        <v>61</v>
      </c>
      <c r="D25" s="95">
        <v>10</v>
      </c>
      <c r="E25" s="95">
        <f t="shared" si="0"/>
        <v>806</v>
      </c>
      <c r="F25" s="110"/>
    </row>
    <row r="26" spans="1:6" x14ac:dyDescent="0.2">
      <c r="A26" s="109">
        <v>1920</v>
      </c>
      <c r="B26" s="95">
        <v>843</v>
      </c>
      <c r="C26" s="95">
        <v>78</v>
      </c>
      <c r="D26" s="95">
        <v>11</v>
      </c>
      <c r="E26" s="95">
        <f t="shared" si="0"/>
        <v>932</v>
      </c>
      <c r="F26" s="110"/>
    </row>
    <row r="27" spans="1:6" x14ac:dyDescent="0.2">
      <c r="A27" s="109">
        <v>1921</v>
      </c>
      <c r="B27" s="95">
        <v>709</v>
      </c>
      <c r="C27" s="95">
        <v>84</v>
      </c>
      <c r="D27" s="95">
        <v>10</v>
      </c>
      <c r="E27" s="95">
        <f t="shared" si="0"/>
        <v>803</v>
      </c>
      <c r="F27" s="110"/>
    </row>
    <row r="28" spans="1:6" x14ac:dyDescent="0.2">
      <c r="A28" s="109">
        <v>1922</v>
      </c>
      <c r="B28" s="95">
        <v>740</v>
      </c>
      <c r="C28" s="95">
        <v>94</v>
      </c>
      <c r="D28" s="95">
        <v>11</v>
      </c>
      <c r="E28" s="95">
        <f t="shared" si="0"/>
        <v>845</v>
      </c>
      <c r="F28" s="110"/>
    </row>
    <row r="29" spans="1:6" x14ac:dyDescent="0.2">
      <c r="A29" s="109">
        <v>1923</v>
      </c>
      <c r="B29" s="95">
        <v>845</v>
      </c>
      <c r="C29" s="95">
        <v>111</v>
      </c>
      <c r="D29" s="95">
        <v>14</v>
      </c>
      <c r="E29" s="95">
        <f t="shared" si="0"/>
        <v>970</v>
      </c>
      <c r="F29" s="110"/>
    </row>
    <row r="30" spans="1:6" x14ac:dyDescent="0.2">
      <c r="A30" s="109">
        <v>1924</v>
      </c>
      <c r="B30" s="95">
        <v>836</v>
      </c>
      <c r="C30" s="95">
        <v>110</v>
      </c>
      <c r="D30" s="95">
        <v>16</v>
      </c>
      <c r="E30" s="95">
        <f t="shared" si="0"/>
        <v>962</v>
      </c>
      <c r="F30" s="110"/>
    </row>
    <row r="31" spans="1:6" x14ac:dyDescent="0.2">
      <c r="A31" s="109">
        <v>1925</v>
      </c>
      <c r="B31" s="95">
        <v>842</v>
      </c>
      <c r="C31" s="95">
        <v>116</v>
      </c>
      <c r="D31" s="95">
        <v>17</v>
      </c>
      <c r="E31" s="95">
        <f t="shared" si="0"/>
        <v>975</v>
      </c>
      <c r="F31" s="110"/>
    </row>
    <row r="32" spans="1:6" x14ac:dyDescent="0.2">
      <c r="A32" s="109">
        <v>1926</v>
      </c>
      <c r="B32" s="95">
        <v>846</v>
      </c>
      <c r="C32" s="95">
        <v>119</v>
      </c>
      <c r="D32" s="95">
        <v>19</v>
      </c>
      <c r="E32" s="95">
        <f t="shared" si="0"/>
        <v>984</v>
      </c>
      <c r="F32" s="110"/>
    </row>
    <row r="33" spans="1:6" x14ac:dyDescent="0.2">
      <c r="A33" s="109">
        <v>1927</v>
      </c>
      <c r="B33" s="95">
        <v>905</v>
      </c>
      <c r="C33" s="95">
        <v>136</v>
      </c>
      <c r="D33" s="95">
        <v>21</v>
      </c>
      <c r="E33" s="95">
        <f t="shared" si="0"/>
        <v>1062</v>
      </c>
      <c r="F33" s="110"/>
    </row>
    <row r="34" spans="1:6" x14ac:dyDescent="0.2">
      <c r="A34" s="109">
        <v>1928</v>
      </c>
      <c r="B34" s="95">
        <v>890</v>
      </c>
      <c r="C34" s="95">
        <v>143</v>
      </c>
      <c r="D34" s="95">
        <v>23</v>
      </c>
      <c r="E34" s="95">
        <f t="shared" si="0"/>
        <v>1056</v>
      </c>
      <c r="F34" s="110"/>
    </row>
    <row r="35" spans="1:6" x14ac:dyDescent="0.2">
      <c r="A35" s="109">
        <v>1929</v>
      </c>
      <c r="B35" s="95">
        <v>947</v>
      </c>
      <c r="C35" s="95">
        <v>160</v>
      </c>
      <c r="D35" s="95">
        <v>28</v>
      </c>
      <c r="E35" s="95">
        <f t="shared" si="0"/>
        <v>1135</v>
      </c>
      <c r="F35" s="110"/>
    </row>
    <row r="36" spans="1:6" x14ac:dyDescent="0.2">
      <c r="A36" s="109">
        <v>1930</v>
      </c>
      <c r="B36" s="95">
        <v>862</v>
      </c>
      <c r="C36" s="95">
        <v>152</v>
      </c>
      <c r="D36" s="95">
        <v>28</v>
      </c>
      <c r="E36" s="95">
        <f t="shared" si="0"/>
        <v>1042</v>
      </c>
      <c r="F36" s="110"/>
    </row>
    <row r="37" spans="1:6" x14ac:dyDescent="0.2">
      <c r="A37" s="109">
        <v>1931</v>
      </c>
      <c r="B37" s="95">
        <v>759</v>
      </c>
      <c r="C37" s="95">
        <v>147</v>
      </c>
      <c r="D37" s="95">
        <v>25</v>
      </c>
      <c r="E37" s="95">
        <f t="shared" si="0"/>
        <v>931</v>
      </c>
      <c r="F37" s="110"/>
    </row>
    <row r="38" spans="1:6" x14ac:dyDescent="0.2">
      <c r="A38" s="109">
        <v>1932</v>
      </c>
      <c r="B38" s="95">
        <v>675</v>
      </c>
      <c r="C38" s="95">
        <v>141</v>
      </c>
      <c r="D38" s="95">
        <v>24</v>
      </c>
      <c r="E38" s="95">
        <f t="shared" si="0"/>
        <v>840</v>
      </c>
      <c r="F38" s="110"/>
    </row>
    <row r="39" spans="1:6" x14ac:dyDescent="0.2">
      <c r="A39" s="109">
        <v>1933</v>
      </c>
      <c r="B39" s="95">
        <v>708</v>
      </c>
      <c r="C39" s="95">
        <v>154</v>
      </c>
      <c r="D39" s="95">
        <v>25</v>
      </c>
      <c r="E39" s="95">
        <f t="shared" si="0"/>
        <v>887</v>
      </c>
      <c r="F39" s="110"/>
    </row>
    <row r="40" spans="1:6" x14ac:dyDescent="0.2">
      <c r="A40" s="109">
        <v>1934</v>
      </c>
      <c r="B40" s="95">
        <v>775</v>
      </c>
      <c r="C40" s="95">
        <v>162</v>
      </c>
      <c r="D40" s="95">
        <v>28</v>
      </c>
      <c r="E40" s="95">
        <f t="shared" si="0"/>
        <v>965</v>
      </c>
      <c r="F40" s="110"/>
    </row>
    <row r="41" spans="1:6" x14ac:dyDescent="0.2">
      <c r="A41" s="109">
        <v>1935</v>
      </c>
      <c r="B41" s="95">
        <v>811</v>
      </c>
      <c r="C41" s="95">
        <v>176</v>
      </c>
      <c r="D41" s="95">
        <v>30</v>
      </c>
      <c r="E41" s="95">
        <f t="shared" si="0"/>
        <v>1017</v>
      </c>
      <c r="F41" s="110"/>
    </row>
    <row r="42" spans="1:6" x14ac:dyDescent="0.2">
      <c r="A42" s="109">
        <v>1936</v>
      </c>
      <c r="B42" s="95">
        <v>893</v>
      </c>
      <c r="C42" s="95">
        <v>192</v>
      </c>
      <c r="D42" s="95">
        <v>34</v>
      </c>
      <c r="E42" s="95">
        <f t="shared" si="0"/>
        <v>1119</v>
      </c>
      <c r="F42" s="110"/>
    </row>
    <row r="43" spans="1:6" x14ac:dyDescent="0.2">
      <c r="A43" s="109">
        <v>1937</v>
      </c>
      <c r="B43" s="95">
        <v>941</v>
      </c>
      <c r="C43" s="95">
        <v>219</v>
      </c>
      <c r="D43" s="95">
        <v>38</v>
      </c>
      <c r="E43" s="95">
        <f t="shared" si="0"/>
        <v>1198</v>
      </c>
      <c r="F43" s="110"/>
    </row>
    <row r="44" spans="1:6" x14ac:dyDescent="0.2">
      <c r="A44" s="109">
        <v>1938</v>
      </c>
      <c r="B44" s="95">
        <v>880</v>
      </c>
      <c r="C44" s="95">
        <v>214</v>
      </c>
      <c r="D44" s="95">
        <v>37</v>
      </c>
      <c r="E44" s="95">
        <f t="shared" si="0"/>
        <v>1131</v>
      </c>
      <c r="F44" s="110"/>
    </row>
    <row r="45" spans="1:6" x14ac:dyDescent="0.2">
      <c r="A45" s="109">
        <v>1939</v>
      </c>
      <c r="B45" s="95">
        <v>918</v>
      </c>
      <c r="C45" s="95">
        <v>222</v>
      </c>
      <c r="D45" s="95">
        <v>38</v>
      </c>
      <c r="E45" s="95">
        <f t="shared" si="0"/>
        <v>1178</v>
      </c>
      <c r="F45" s="110"/>
    </row>
    <row r="46" spans="1:6" x14ac:dyDescent="0.2">
      <c r="A46" s="109">
        <v>1940</v>
      </c>
      <c r="B46" s="95">
        <v>1017</v>
      </c>
      <c r="C46" s="95">
        <v>229</v>
      </c>
      <c r="D46" s="95">
        <v>42</v>
      </c>
      <c r="E46" s="95">
        <f t="shared" si="0"/>
        <v>1288</v>
      </c>
      <c r="F46" s="110"/>
    </row>
    <row r="47" spans="1:6" x14ac:dyDescent="0.2">
      <c r="A47" s="109">
        <v>1941</v>
      </c>
      <c r="B47" s="95">
        <v>1043</v>
      </c>
      <c r="C47" s="95">
        <v>236</v>
      </c>
      <c r="D47" s="95">
        <v>42</v>
      </c>
      <c r="E47" s="95">
        <f t="shared" si="0"/>
        <v>1321</v>
      </c>
      <c r="F47" s="110"/>
    </row>
    <row r="48" spans="1:6" x14ac:dyDescent="0.2">
      <c r="A48" s="109">
        <v>1942</v>
      </c>
      <c r="B48" s="95">
        <v>1063</v>
      </c>
      <c r="C48" s="95">
        <v>222</v>
      </c>
      <c r="D48" s="95">
        <v>45</v>
      </c>
      <c r="E48" s="95">
        <f t="shared" si="0"/>
        <v>1330</v>
      </c>
      <c r="F48" s="110"/>
    </row>
    <row r="49" spans="1:6" x14ac:dyDescent="0.2">
      <c r="A49" s="109">
        <v>1943</v>
      </c>
      <c r="B49" s="95">
        <v>1092</v>
      </c>
      <c r="C49" s="95">
        <v>239</v>
      </c>
      <c r="D49" s="95">
        <v>50</v>
      </c>
      <c r="E49" s="95">
        <f t="shared" si="0"/>
        <v>1381</v>
      </c>
      <c r="F49" s="110"/>
    </row>
    <row r="50" spans="1:6" x14ac:dyDescent="0.2">
      <c r="A50" s="109">
        <v>1944</v>
      </c>
      <c r="B50" s="95">
        <v>1047</v>
      </c>
      <c r="C50" s="95">
        <v>275</v>
      </c>
      <c r="D50" s="95">
        <v>54</v>
      </c>
      <c r="E50" s="95">
        <f t="shared" si="0"/>
        <v>1376</v>
      </c>
      <c r="F50" s="110"/>
    </row>
    <row r="51" spans="1:6" x14ac:dyDescent="0.2">
      <c r="A51" s="109">
        <v>1945</v>
      </c>
      <c r="B51" s="95">
        <v>820</v>
      </c>
      <c r="C51" s="95">
        <v>275</v>
      </c>
      <c r="D51" s="95">
        <v>59</v>
      </c>
      <c r="E51" s="95">
        <f t="shared" si="0"/>
        <v>1154</v>
      </c>
      <c r="F51" s="110"/>
    </row>
    <row r="52" spans="1:6" x14ac:dyDescent="0.2">
      <c r="A52" s="109">
        <v>1946</v>
      </c>
      <c r="B52" s="95">
        <v>875</v>
      </c>
      <c r="C52" s="95">
        <v>292</v>
      </c>
      <c r="D52" s="95">
        <v>61</v>
      </c>
      <c r="E52" s="95">
        <f t="shared" si="0"/>
        <v>1228</v>
      </c>
      <c r="F52" s="110"/>
    </row>
    <row r="53" spans="1:6" x14ac:dyDescent="0.2">
      <c r="A53" s="109">
        <v>1947</v>
      </c>
      <c r="B53" s="95">
        <v>992</v>
      </c>
      <c r="C53" s="95">
        <v>322</v>
      </c>
      <c r="D53" s="95">
        <v>67</v>
      </c>
      <c r="E53" s="95">
        <f t="shared" si="0"/>
        <v>1381</v>
      </c>
      <c r="F53" s="110"/>
    </row>
    <row r="54" spans="1:6" x14ac:dyDescent="0.2">
      <c r="A54" s="109">
        <v>1948</v>
      </c>
      <c r="B54" s="95">
        <v>1015</v>
      </c>
      <c r="C54" s="95">
        <v>364</v>
      </c>
      <c r="D54" s="95">
        <v>76</v>
      </c>
      <c r="E54" s="95">
        <f t="shared" si="0"/>
        <v>1455</v>
      </c>
      <c r="F54" s="110"/>
    </row>
    <row r="55" spans="1:6" x14ac:dyDescent="0.2">
      <c r="A55" s="109">
        <v>1949</v>
      </c>
      <c r="B55" s="95">
        <v>960</v>
      </c>
      <c r="C55" s="95">
        <v>362</v>
      </c>
      <c r="D55" s="95">
        <v>81</v>
      </c>
      <c r="E55" s="95">
        <f t="shared" si="0"/>
        <v>1403</v>
      </c>
      <c r="F55" s="110"/>
    </row>
    <row r="56" spans="1:6" x14ac:dyDescent="0.2">
      <c r="A56" s="109">
        <v>1950</v>
      </c>
      <c r="B56" s="95">
        <v>1070</v>
      </c>
      <c r="C56" s="95">
        <v>423</v>
      </c>
      <c r="D56" s="95">
        <v>97</v>
      </c>
      <c r="E56" s="95">
        <f t="shared" si="0"/>
        <v>1590</v>
      </c>
      <c r="F56" s="110"/>
    </row>
    <row r="57" spans="1:6" x14ac:dyDescent="0.2">
      <c r="A57" s="109">
        <v>1951</v>
      </c>
      <c r="B57" s="95">
        <v>1129</v>
      </c>
      <c r="C57" s="95">
        <v>479</v>
      </c>
      <c r="D57" s="95">
        <v>115</v>
      </c>
      <c r="E57" s="95">
        <f t="shared" si="0"/>
        <v>1723</v>
      </c>
      <c r="F57" s="110"/>
    </row>
    <row r="58" spans="1:6" x14ac:dyDescent="0.2">
      <c r="A58" s="109">
        <v>1952</v>
      </c>
      <c r="B58" s="95">
        <v>1119</v>
      </c>
      <c r="C58" s="95">
        <v>504</v>
      </c>
      <c r="D58" s="95">
        <v>124</v>
      </c>
      <c r="E58" s="95">
        <f t="shared" si="0"/>
        <v>1747</v>
      </c>
      <c r="F58" s="110"/>
    </row>
    <row r="59" spans="1:6" x14ac:dyDescent="0.2">
      <c r="A59" s="109">
        <v>1953</v>
      </c>
      <c r="B59" s="95">
        <v>1125</v>
      </c>
      <c r="C59" s="95">
        <v>533</v>
      </c>
      <c r="D59" s="95">
        <v>131</v>
      </c>
      <c r="E59" s="95">
        <f t="shared" si="0"/>
        <v>1789</v>
      </c>
      <c r="F59" s="110"/>
    </row>
    <row r="60" spans="1:6" x14ac:dyDescent="0.2">
      <c r="A60" s="109">
        <v>1954</v>
      </c>
      <c r="B60" s="95">
        <v>1116</v>
      </c>
      <c r="C60" s="95">
        <v>557</v>
      </c>
      <c r="D60" s="95">
        <v>138</v>
      </c>
      <c r="E60" s="95">
        <f t="shared" si="0"/>
        <v>1811</v>
      </c>
      <c r="F60" s="110"/>
    </row>
    <row r="61" spans="1:6" x14ac:dyDescent="0.2">
      <c r="A61" s="109">
        <v>1955</v>
      </c>
      <c r="B61" s="95">
        <v>1208</v>
      </c>
      <c r="C61" s="95">
        <v>625</v>
      </c>
      <c r="D61" s="95">
        <v>150</v>
      </c>
      <c r="E61" s="95">
        <f t="shared" si="0"/>
        <v>1983</v>
      </c>
      <c r="F61" s="110"/>
    </row>
    <row r="62" spans="1:6" x14ac:dyDescent="0.2">
      <c r="A62" s="109">
        <v>1956</v>
      </c>
      <c r="B62" s="95">
        <v>1273</v>
      </c>
      <c r="C62" s="95">
        <v>679</v>
      </c>
      <c r="D62" s="95">
        <v>161</v>
      </c>
      <c r="E62" s="95">
        <f t="shared" si="0"/>
        <v>2113</v>
      </c>
      <c r="F62" s="110"/>
    </row>
    <row r="63" spans="1:6" x14ac:dyDescent="0.2">
      <c r="A63" s="109">
        <v>1957</v>
      </c>
      <c r="B63" s="95">
        <v>1309</v>
      </c>
      <c r="C63" s="95">
        <v>714</v>
      </c>
      <c r="D63" s="95">
        <v>178</v>
      </c>
      <c r="E63" s="95">
        <f t="shared" si="0"/>
        <v>2201</v>
      </c>
      <c r="F63" s="110"/>
    </row>
    <row r="64" spans="1:6" x14ac:dyDescent="0.2">
      <c r="A64" s="109">
        <v>1958</v>
      </c>
      <c r="B64" s="95">
        <v>1336</v>
      </c>
      <c r="C64" s="95">
        <v>731</v>
      </c>
      <c r="D64" s="95">
        <v>192</v>
      </c>
      <c r="E64" s="95">
        <f t="shared" si="0"/>
        <v>2259</v>
      </c>
      <c r="F64" s="110"/>
    </row>
    <row r="65" spans="1:6" x14ac:dyDescent="0.2">
      <c r="A65" s="109">
        <v>1959</v>
      </c>
      <c r="B65" s="95">
        <v>1382</v>
      </c>
      <c r="C65" s="95">
        <v>789</v>
      </c>
      <c r="D65" s="95">
        <v>206</v>
      </c>
      <c r="E65" s="95">
        <f t="shared" si="0"/>
        <v>2377</v>
      </c>
      <c r="F65" s="110"/>
    </row>
    <row r="66" spans="1:6" x14ac:dyDescent="0.2">
      <c r="A66" s="109">
        <v>1960</v>
      </c>
      <c r="B66" s="95">
        <v>1410</v>
      </c>
      <c r="C66" s="95">
        <v>849</v>
      </c>
      <c r="D66" s="95">
        <v>227</v>
      </c>
      <c r="E66" s="95">
        <f t="shared" si="0"/>
        <v>2486</v>
      </c>
      <c r="F66" s="110"/>
    </row>
    <row r="67" spans="1:6" x14ac:dyDescent="0.2">
      <c r="A67" s="109">
        <v>1961</v>
      </c>
      <c r="B67" s="95">
        <v>1349</v>
      </c>
      <c r="C67" s="95">
        <v>904</v>
      </c>
      <c r="D67" s="95">
        <v>240</v>
      </c>
      <c r="E67" s="95">
        <f t="shared" si="0"/>
        <v>2493</v>
      </c>
      <c r="F67" s="110"/>
    </row>
    <row r="68" spans="1:6" x14ac:dyDescent="0.2">
      <c r="A68" s="109">
        <v>1962</v>
      </c>
      <c r="B68" s="95">
        <v>1351</v>
      </c>
      <c r="C68" s="95">
        <v>980</v>
      </c>
      <c r="D68" s="95">
        <v>263</v>
      </c>
      <c r="E68" s="95">
        <f t="shared" si="0"/>
        <v>2594</v>
      </c>
      <c r="F68" s="110"/>
    </row>
    <row r="69" spans="1:6" x14ac:dyDescent="0.2">
      <c r="A69" s="109">
        <v>1963</v>
      </c>
      <c r="B69" s="95">
        <v>1396</v>
      </c>
      <c r="C69" s="95">
        <v>1052</v>
      </c>
      <c r="D69" s="95">
        <v>286</v>
      </c>
      <c r="E69" s="95">
        <f t="shared" si="0"/>
        <v>2734</v>
      </c>
      <c r="F69" s="110"/>
    </row>
    <row r="70" spans="1:6" x14ac:dyDescent="0.2">
      <c r="A70" s="109">
        <v>1964</v>
      </c>
      <c r="B70" s="95">
        <v>1435</v>
      </c>
      <c r="C70" s="95">
        <v>1137</v>
      </c>
      <c r="D70" s="95">
        <v>316</v>
      </c>
      <c r="E70" s="95">
        <f t="shared" si="0"/>
        <v>2888</v>
      </c>
      <c r="F70" s="110"/>
    </row>
    <row r="71" spans="1:6" x14ac:dyDescent="0.2">
      <c r="A71" s="109">
        <v>1965</v>
      </c>
      <c r="B71" s="95">
        <v>1460</v>
      </c>
      <c r="C71" s="95">
        <v>1219</v>
      </c>
      <c r="D71" s="95">
        <v>337</v>
      </c>
      <c r="E71" s="95">
        <f t="shared" ref="E71:E119" si="1">B71+C71+D71</f>
        <v>3016</v>
      </c>
      <c r="F71" s="110"/>
    </row>
    <row r="72" spans="1:6" x14ac:dyDescent="0.2">
      <c r="A72" s="109">
        <v>1966</v>
      </c>
      <c r="B72" s="95">
        <v>1478</v>
      </c>
      <c r="C72" s="95">
        <v>1323</v>
      </c>
      <c r="D72" s="95">
        <v>364</v>
      </c>
      <c r="E72" s="95">
        <f t="shared" si="1"/>
        <v>3165</v>
      </c>
      <c r="F72" s="110"/>
    </row>
    <row r="73" spans="1:6" x14ac:dyDescent="0.2">
      <c r="A73" s="109">
        <v>1967</v>
      </c>
      <c r="B73" s="95">
        <v>1448</v>
      </c>
      <c r="C73" s="95">
        <v>1423</v>
      </c>
      <c r="D73" s="95">
        <v>392</v>
      </c>
      <c r="E73" s="95">
        <f t="shared" si="1"/>
        <v>3263</v>
      </c>
      <c r="F73" s="110"/>
    </row>
    <row r="74" spans="1:6" x14ac:dyDescent="0.2">
      <c r="A74" s="109">
        <v>1968</v>
      </c>
      <c r="B74" s="95">
        <v>1448</v>
      </c>
      <c r="C74" s="95">
        <v>1551</v>
      </c>
      <c r="D74" s="95">
        <v>424</v>
      </c>
      <c r="E74" s="95">
        <f t="shared" si="1"/>
        <v>3423</v>
      </c>
      <c r="F74" s="110"/>
    </row>
    <row r="75" spans="1:6" x14ac:dyDescent="0.2">
      <c r="A75" s="109">
        <v>1969</v>
      </c>
      <c r="B75" s="95">
        <v>1486</v>
      </c>
      <c r="C75" s="95">
        <v>1673</v>
      </c>
      <c r="D75" s="95">
        <v>467</v>
      </c>
      <c r="E75" s="95">
        <f t="shared" si="1"/>
        <v>3626</v>
      </c>
      <c r="F75" s="110"/>
    </row>
    <row r="76" spans="1:6" x14ac:dyDescent="0.2">
      <c r="A76" s="109">
        <v>1970</v>
      </c>
      <c r="B76" s="95">
        <v>1556</v>
      </c>
      <c r="C76" s="95">
        <v>1839</v>
      </c>
      <c r="D76" s="95">
        <v>493</v>
      </c>
      <c r="E76" s="95">
        <f t="shared" si="1"/>
        <v>3888</v>
      </c>
      <c r="F76" s="110"/>
    </row>
    <row r="77" spans="1:6" x14ac:dyDescent="0.2">
      <c r="A77" s="109">
        <v>1971</v>
      </c>
      <c r="B77" s="95">
        <v>1559</v>
      </c>
      <c r="C77" s="95">
        <v>1947</v>
      </c>
      <c r="D77" s="95">
        <v>530</v>
      </c>
      <c r="E77" s="95">
        <f t="shared" si="1"/>
        <v>4036</v>
      </c>
      <c r="F77" s="110"/>
    </row>
    <row r="78" spans="1:6" x14ac:dyDescent="0.2">
      <c r="A78" s="109">
        <v>1972</v>
      </c>
      <c r="B78" s="95">
        <v>1576</v>
      </c>
      <c r="C78" s="95">
        <v>2057</v>
      </c>
      <c r="D78" s="95">
        <v>560</v>
      </c>
      <c r="E78" s="95">
        <f t="shared" si="1"/>
        <v>4193</v>
      </c>
      <c r="F78" s="110"/>
    </row>
    <row r="79" spans="1:6" x14ac:dyDescent="0.2">
      <c r="A79" s="109">
        <v>1973</v>
      </c>
      <c r="B79" s="95">
        <v>1581</v>
      </c>
      <c r="C79" s="95">
        <v>2241</v>
      </c>
      <c r="D79" s="95">
        <v>588</v>
      </c>
      <c r="E79" s="95">
        <f t="shared" si="1"/>
        <v>4410</v>
      </c>
      <c r="F79" s="110"/>
    </row>
    <row r="80" spans="1:6" x14ac:dyDescent="0.2">
      <c r="A80" s="109">
        <v>1974</v>
      </c>
      <c r="B80" s="95">
        <v>1579</v>
      </c>
      <c r="C80" s="95">
        <v>2245</v>
      </c>
      <c r="D80" s="95">
        <v>597</v>
      </c>
      <c r="E80" s="95">
        <f t="shared" si="1"/>
        <v>4421</v>
      </c>
      <c r="F80" s="110"/>
    </row>
    <row r="81" spans="1:6" x14ac:dyDescent="0.2">
      <c r="A81" s="109">
        <v>1975</v>
      </c>
      <c r="B81" s="95">
        <v>1673</v>
      </c>
      <c r="C81" s="95">
        <v>2132</v>
      </c>
      <c r="D81" s="95">
        <v>604</v>
      </c>
      <c r="E81" s="95">
        <f t="shared" si="1"/>
        <v>4409</v>
      </c>
      <c r="F81" s="110"/>
    </row>
    <row r="82" spans="1:6" x14ac:dyDescent="0.2">
      <c r="A82" s="109">
        <v>1976</v>
      </c>
      <c r="B82" s="95">
        <v>1710</v>
      </c>
      <c r="C82" s="95">
        <v>2314</v>
      </c>
      <c r="D82" s="95">
        <v>630</v>
      </c>
      <c r="E82" s="95">
        <f t="shared" si="1"/>
        <v>4654</v>
      </c>
      <c r="F82" s="110"/>
    </row>
    <row r="83" spans="1:6" x14ac:dyDescent="0.2">
      <c r="A83" s="109">
        <v>1977</v>
      </c>
      <c r="B83" s="95">
        <v>1765</v>
      </c>
      <c r="C83" s="95">
        <v>2398</v>
      </c>
      <c r="D83" s="95">
        <v>650</v>
      </c>
      <c r="E83" s="95">
        <f t="shared" si="1"/>
        <v>4813</v>
      </c>
      <c r="F83" s="110"/>
    </row>
    <row r="84" spans="1:6" x14ac:dyDescent="0.2">
      <c r="A84" s="109">
        <v>1978</v>
      </c>
      <c r="B84" s="95">
        <v>1793</v>
      </c>
      <c r="C84" s="95">
        <v>2392</v>
      </c>
      <c r="D84" s="95">
        <v>680</v>
      </c>
      <c r="E84" s="95">
        <f t="shared" si="1"/>
        <v>4865</v>
      </c>
      <c r="F84" s="110"/>
    </row>
    <row r="85" spans="1:6" x14ac:dyDescent="0.2">
      <c r="A85" s="109">
        <v>1979</v>
      </c>
      <c r="B85" s="95">
        <v>1887</v>
      </c>
      <c r="C85" s="95">
        <v>2544</v>
      </c>
      <c r="D85" s="95">
        <v>721</v>
      </c>
      <c r="E85" s="95">
        <f t="shared" si="1"/>
        <v>5152</v>
      </c>
      <c r="F85" s="110"/>
    </row>
    <row r="86" spans="1:6" x14ac:dyDescent="0.2">
      <c r="A86" s="109">
        <v>1980</v>
      </c>
      <c r="B86" s="95">
        <v>1947</v>
      </c>
      <c r="C86" s="95">
        <v>2422</v>
      </c>
      <c r="D86" s="95">
        <v>740</v>
      </c>
      <c r="E86" s="95">
        <f t="shared" si="1"/>
        <v>5109</v>
      </c>
      <c r="F86" s="110"/>
    </row>
    <row r="87" spans="1:6" x14ac:dyDescent="0.2">
      <c r="A87" s="109">
        <v>1981</v>
      </c>
      <c r="B87" s="95">
        <v>1921</v>
      </c>
      <c r="C87" s="95">
        <v>2289</v>
      </c>
      <c r="D87" s="95">
        <v>756</v>
      </c>
      <c r="E87" s="95">
        <f t="shared" si="1"/>
        <v>4966</v>
      </c>
      <c r="F87" s="110"/>
    </row>
    <row r="88" spans="1:6" x14ac:dyDescent="0.2">
      <c r="A88" s="109">
        <v>1982</v>
      </c>
      <c r="B88" s="95">
        <v>1992</v>
      </c>
      <c r="C88" s="95">
        <v>2196</v>
      </c>
      <c r="D88" s="95">
        <v>740</v>
      </c>
      <c r="E88" s="95">
        <f t="shared" si="1"/>
        <v>4928</v>
      </c>
      <c r="F88" s="110"/>
    </row>
    <row r="89" spans="1:6" x14ac:dyDescent="0.2">
      <c r="A89" s="109">
        <v>1983</v>
      </c>
      <c r="B89" s="95">
        <v>1995</v>
      </c>
      <c r="C89" s="95">
        <v>2176</v>
      </c>
      <c r="D89" s="95">
        <v>741</v>
      </c>
      <c r="E89" s="95">
        <f t="shared" si="1"/>
        <v>4912</v>
      </c>
      <c r="F89" s="110"/>
    </row>
    <row r="90" spans="1:6" x14ac:dyDescent="0.2">
      <c r="A90" s="109">
        <v>1984</v>
      </c>
      <c r="B90" s="95">
        <v>2094</v>
      </c>
      <c r="C90" s="95">
        <v>2199</v>
      </c>
      <c r="D90" s="95">
        <v>808</v>
      </c>
      <c r="E90" s="95">
        <f t="shared" si="1"/>
        <v>5101</v>
      </c>
      <c r="F90" s="110"/>
    </row>
    <row r="91" spans="1:6" x14ac:dyDescent="0.2">
      <c r="A91" s="109">
        <v>1985</v>
      </c>
      <c r="B91" s="95">
        <v>2237</v>
      </c>
      <c r="C91" s="95">
        <v>2186</v>
      </c>
      <c r="D91" s="95">
        <v>837</v>
      </c>
      <c r="E91" s="95">
        <f t="shared" si="1"/>
        <v>5260</v>
      </c>
      <c r="F91" s="110"/>
    </row>
    <row r="92" spans="1:6" x14ac:dyDescent="0.2">
      <c r="A92" s="109">
        <v>1986</v>
      </c>
      <c r="B92" s="95">
        <v>2300</v>
      </c>
      <c r="C92" s="95">
        <v>2293</v>
      </c>
      <c r="D92" s="95">
        <v>831</v>
      </c>
      <c r="E92" s="95">
        <f t="shared" si="1"/>
        <v>5424</v>
      </c>
      <c r="F92" s="110"/>
    </row>
    <row r="93" spans="1:6" x14ac:dyDescent="0.2">
      <c r="A93" s="109">
        <v>1987</v>
      </c>
      <c r="B93" s="95">
        <v>2364</v>
      </c>
      <c r="C93" s="95">
        <v>2306</v>
      </c>
      <c r="D93" s="95">
        <v>894</v>
      </c>
      <c r="E93" s="95">
        <f t="shared" si="1"/>
        <v>5564</v>
      </c>
      <c r="F93" s="110"/>
    </row>
    <row r="94" spans="1:6" x14ac:dyDescent="0.2">
      <c r="A94" s="109">
        <v>1988</v>
      </c>
      <c r="B94" s="95">
        <v>2414</v>
      </c>
      <c r="C94" s="95">
        <v>2412</v>
      </c>
      <c r="D94" s="95">
        <v>937</v>
      </c>
      <c r="E94" s="95">
        <f t="shared" si="1"/>
        <v>5763</v>
      </c>
      <c r="F94" s="110"/>
    </row>
    <row r="95" spans="1:6" x14ac:dyDescent="0.2">
      <c r="A95" s="109">
        <v>1989</v>
      </c>
      <c r="B95" s="95">
        <v>2457</v>
      </c>
      <c r="C95" s="95">
        <v>2459</v>
      </c>
      <c r="D95" s="95">
        <v>985</v>
      </c>
      <c r="E95" s="95">
        <f t="shared" si="1"/>
        <v>5901</v>
      </c>
      <c r="F95" s="110"/>
    </row>
    <row r="96" spans="1:6" x14ac:dyDescent="0.2">
      <c r="A96" s="109">
        <v>1990</v>
      </c>
      <c r="B96" s="95">
        <v>2419</v>
      </c>
      <c r="C96" s="95">
        <v>2492</v>
      </c>
      <c r="D96" s="95">
        <v>1019</v>
      </c>
      <c r="E96" s="95">
        <f t="shared" si="1"/>
        <v>5930</v>
      </c>
      <c r="F96" s="110"/>
    </row>
    <row r="97" spans="1:6" x14ac:dyDescent="0.2">
      <c r="A97" s="109">
        <v>1991</v>
      </c>
      <c r="B97" s="95">
        <v>2345</v>
      </c>
      <c r="C97" s="95">
        <v>2605</v>
      </c>
      <c r="D97" s="95">
        <v>1063</v>
      </c>
      <c r="E97" s="95">
        <f t="shared" si="1"/>
        <v>6013</v>
      </c>
      <c r="F97" s="110"/>
    </row>
    <row r="98" spans="1:6" x14ac:dyDescent="0.2">
      <c r="A98" s="109">
        <v>1992</v>
      </c>
      <c r="B98" s="95">
        <v>2357</v>
      </c>
      <c r="C98" s="95">
        <v>2510</v>
      </c>
      <c r="D98" s="95">
        <v>1095</v>
      </c>
      <c r="E98" s="95">
        <f t="shared" si="1"/>
        <v>5962</v>
      </c>
      <c r="F98" s="110"/>
    </row>
    <row r="99" spans="1:6" x14ac:dyDescent="0.2">
      <c r="A99" s="109">
        <v>1993</v>
      </c>
      <c r="B99" s="95">
        <v>2298</v>
      </c>
      <c r="C99" s="95">
        <v>2523</v>
      </c>
      <c r="D99" s="95">
        <v>1129</v>
      </c>
      <c r="E99" s="95">
        <f t="shared" si="1"/>
        <v>5950</v>
      </c>
      <c r="F99" s="110"/>
    </row>
    <row r="100" spans="1:6" x14ac:dyDescent="0.2">
      <c r="A100" s="109">
        <v>1994</v>
      </c>
      <c r="B100" s="95">
        <v>2358</v>
      </c>
      <c r="C100" s="95">
        <v>2546</v>
      </c>
      <c r="D100" s="95">
        <v>1139</v>
      </c>
      <c r="E100" s="95">
        <f t="shared" si="1"/>
        <v>6043</v>
      </c>
      <c r="F100" s="110"/>
    </row>
    <row r="101" spans="1:6" x14ac:dyDescent="0.2">
      <c r="A101" s="109">
        <v>1995</v>
      </c>
      <c r="B101" s="95">
        <v>2442</v>
      </c>
      <c r="C101" s="95">
        <v>2565</v>
      </c>
      <c r="D101" s="95">
        <v>1157</v>
      </c>
      <c r="E101" s="95">
        <f t="shared" si="1"/>
        <v>6164</v>
      </c>
      <c r="F101" s="110"/>
    </row>
    <row r="102" spans="1:6" x14ac:dyDescent="0.2">
      <c r="A102" s="109">
        <v>1996</v>
      </c>
      <c r="B102" s="95">
        <v>2469</v>
      </c>
      <c r="C102" s="95">
        <v>2624</v>
      </c>
      <c r="D102" s="95">
        <v>1209</v>
      </c>
      <c r="E102" s="95">
        <f t="shared" si="1"/>
        <v>6302</v>
      </c>
      <c r="F102" s="110"/>
    </row>
    <row r="103" spans="1:6" x14ac:dyDescent="0.2">
      <c r="A103" s="109">
        <v>1997</v>
      </c>
      <c r="B103" s="95">
        <v>2495</v>
      </c>
      <c r="C103" s="95">
        <v>2700</v>
      </c>
      <c r="D103" s="95">
        <v>1208</v>
      </c>
      <c r="E103" s="95">
        <f t="shared" si="1"/>
        <v>6403</v>
      </c>
      <c r="F103" s="110"/>
    </row>
    <row r="104" spans="1:6" x14ac:dyDescent="0.2">
      <c r="A104" s="109">
        <v>1998</v>
      </c>
      <c r="B104" s="95">
        <v>2391</v>
      </c>
      <c r="C104" s="95">
        <v>2766</v>
      </c>
      <c r="D104" s="95">
        <v>1243</v>
      </c>
      <c r="E104" s="95">
        <f t="shared" si="1"/>
        <v>6400</v>
      </c>
      <c r="F104" s="110"/>
    </row>
    <row r="105" spans="1:6" x14ac:dyDescent="0.2">
      <c r="A105" s="109">
        <v>1999</v>
      </c>
      <c r="B105" s="95">
        <v>2352</v>
      </c>
      <c r="C105" s="95">
        <v>2737</v>
      </c>
      <c r="D105" s="95">
        <v>1270</v>
      </c>
      <c r="E105" s="95">
        <f t="shared" si="1"/>
        <v>6359</v>
      </c>
      <c r="F105" s="110"/>
    </row>
    <row r="106" spans="1:6" x14ac:dyDescent="0.2">
      <c r="A106" s="109">
        <v>2000</v>
      </c>
      <c r="B106" s="95">
        <v>2367</v>
      </c>
      <c r="C106" s="95">
        <v>2838</v>
      </c>
      <c r="D106" s="95">
        <v>1288</v>
      </c>
      <c r="E106" s="95">
        <f t="shared" si="1"/>
        <v>6493</v>
      </c>
      <c r="F106" s="110"/>
    </row>
    <row r="107" spans="1:6" x14ac:dyDescent="0.2">
      <c r="A107" s="109">
        <v>2001</v>
      </c>
      <c r="B107" s="95">
        <v>2492</v>
      </c>
      <c r="C107" s="95">
        <v>2840</v>
      </c>
      <c r="D107" s="95">
        <v>1312</v>
      </c>
      <c r="E107" s="95">
        <f t="shared" si="1"/>
        <v>6644</v>
      </c>
      <c r="F107" s="110"/>
    </row>
    <row r="108" spans="1:6" x14ac:dyDescent="0.2">
      <c r="A108" s="109">
        <v>2002</v>
      </c>
      <c r="B108" s="95">
        <v>2521</v>
      </c>
      <c r="C108" s="95">
        <v>2831</v>
      </c>
      <c r="D108" s="95">
        <v>1344</v>
      </c>
      <c r="E108" s="95">
        <f t="shared" si="1"/>
        <v>6696</v>
      </c>
      <c r="F108" s="110"/>
    </row>
    <row r="109" spans="1:6" x14ac:dyDescent="0.2">
      <c r="A109" s="109">
        <v>2003</v>
      </c>
      <c r="B109" s="95">
        <v>2743</v>
      </c>
      <c r="C109" s="95">
        <v>2959</v>
      </c>
      <c r="D109" s="95">
        <v>1391</v>
      </c>
      <c r="E109" s="95">
        <f t="shared" si="1"/>
        <v>7093</v>
      </c>
      <c r="F109" s="110"/>
    </row>
    <row r="110" spans="1:6" x14ac:dyDescent="0.2">
      <c r="A110" s="109">
        <v>2004</v>
      </c>
      <c r="B110" s="95">
        <v>2967</v>
      </c>
      <c r="C110" s="95">
        <v>3053</v>
      </c>
      <c r="D110" s="95">
        <v>1437</v>
      </c>
      <c r="E110" s="95">
        <f t="shared" si="1"/>
        <v>7457</v>
      </c>
      <c r="F110" s="110"/>
    </row>
    <row r="111" spans="1:6" x14ac:dyDescent="0.2">
      <c r="A111" s="109">
        <v>2005</v>
      </c>
      <c r="B111" s="95">
        <v>3157</v>
      </c>
      <c r="C111" s="95">
        <v>3076</v>
      </c>
      <c r="D111" s="95">
        <v>1480</v>
      </c>
      <c r="E111" s="95">
        <f t="shared" si="1"/>
        <v>7713</v>
      </c>
      <c r="F111" s="110"/>
    </row>
    <row r="112" spans="1:6" x14ac:dyDescent="0.2">
      <c r="A112" s="111">
        <v>2006</v>
      </c>
      <c r="B112" s="95">
        <v>3339</v>
      </c>
      <c r="C112" s="95">
        <v>3089</v>
      </c>
      <c r="D112" s="95">
        <v>1525</v>
      </c>
      <c r="E112" s="95">
        <f t="shared" si="1"/>
        <v>7953</v>
      </c>
      <c r="F112" s="110"/>
    </row>
    <row r="113" spans="1:6" x14ac:dyDescent="0.2">
      <c r="A113" s="111">
        <v>2007</v>
      </c>
      <c r="B113" s="95">
        <v>3464</v>
      </c>
      <c r="C113" s="95">
        <v>3081</v>
      </c>
      <c r="D113" s="95">
        <v>1572</v>
      </c>
      <c r="E113" s="95">
        <f t="shared" si="1"/>
        <v>8117</v>
      </c>
      <c r="F113" s="110"/>
    </row>
    <row r="114" spans="1:6" x14ac:dyDescent="0.2">
      <c r="A114" s="111">
        <v>2008</v>
      </c>
      <c r="B114" s="95">
        <v>3571</v>
      </c>
      <c r="C114" s="95">
        <v>3122</v>
      </c>
      <c r="D114" s="95">
        <v>1631</v>
      </c>
      <c r="E114" s="95">
        <f t="shared" si="1"/>
        <v>8324</v>
      </c>
      <c r="F114" s="110"/>
    </row>
    <row r="115" spans="1:6" x14ac:dyDescent="0.2">
      <c r="A115" s="111">
        <v>2009</v>
      </c>
      <c r="B115" s="95">
        <v>3620</v>
      </c>
      <c r="C115" s="95">
        <v>3056</v>
      </c>
      <c r="D115" s="95">
        <v>1585</v>
      </c>
      <c r="E115" s="95">
        <f t="shared" si="1"/>
        <v>8261</v>
      </c>
      <c r="F115" s="110"/>
    </row>
    <row r="116" spans="1:6" x14ac:dyDescent="0.2">
      <c r="A116" s="111">
        <v>2010</v>
      </c>
      <c r="B116" s="101">
        <v>3842</v>
      </c>
      <c r="C116" s="101">
        <v>3114</v>
      </c>
      <c r="D116" s="101">
        <v>1702</v>
      </c>
      <c r="E116" s="101">
        <f t="shared" si="1"/>
        <v>8658</v>
      </c>
      <c r="F116" s="110"/>
    </row>
    <row r="117" spans="1:6" x14ac:dyDescent="0.2">
      <c r="A117" s="111">
        <v>2011</v>
      </c>
      <c r="B117" s="101">
        <v>4020.5300948601061</v>
      </c>
      <c r="C117" s="101">
        <v>3154.1936166870164</v>
      </c>
      <c r="D117" s="101">
        <v>1729.8827801567677</v>
      </c>
      <c r="E117" s="101">
        <f t="shared" si="1"/>
        <v>8904.6064917038893</v>
      </c>
      <c r="F117" s="110"/>
    </row>
    <row r="118" spans="1:6" x14ac:dyDescent="0.2">
      <c r="A118" s="111">
        <v>2012</v>
      </c>
      <c r="B118" s="101">
        <v>4123.9391583105635</v>
      </c>
      <c r="C118" s="101">
        <v>3189.5683027998707</v>
      </c>
      <c r="D118" s="101">
        <v>1771.5137463974104</v>
      </c>
      <c r="E118" s="101">
        <f t="shared" si="1"/>
        <v>9085.0212075078434</v>
      </c>
      <c r="F118" s="110"/>
    </row>
    <row r="119" spans="1:6" x14ac:dyDescent="0.2">
      <c r="A119" s="112">
        <v>2013</v>
      </c>
      <c r="B119" s="113">
        <v>4238.0407033880065</v>
      </c>
      <c r="C119" s="113">
        <v>3239.2078771811875</v>
      </c>
      <c r="D119" s="113">
        <v>1791.2446379149756</v>
      </c>
      <c r="E119" s="113">
        <f t="shared" si="1"/>
        <v>9268.4932184841691</v>
      </c>
      <c r="F119" s="110"/>
    </row>
    <row r="120" spans="1:6" x14ac:dyDescent="0.2">
      <c r="A120" s="111"/>
      <c r="B120" s="101"/>
      <c r="C120" s="101"/>
      <c r="D120" s="101"/>
      <c r="E120" s="101"/>
    </row>
    <row r="121" spans="1:6" ht="15" customHeight="1" x14ac:dyDescent="0.2">
      <c r="A121" s="204" t="s">
        <v>171</v>
      </c>
      <c r="B121" s="205"/>
      <c r="C121" s="205"/>
      <c r="D121" s="205"/>
      <c r="E121" s="205"/>
      <c r="F121" s="205"/>
    </row>
    <row r="122" spans="1:6" x14ac:dyDescent="0.2">
      <c r="A122" s="97"/>
      <c r="C122" s="114"/>
    </row>
    <row r="123" spans="1:6" ht="12.75" customHeight="1" x14ac:dyDescent="0.2">
      <c r="A123" s="202" t="s">
        <v>75</v>
      </c>
      <c r="B123" s="202"/>
      <c r="C123" s="202"/>
      <c r="D123" s="202"/>
      <c r="E123" s="202"/>
      <c r="F123" s="202"/>
    </row>
    <row r="124" spans="1:6" x14ac:dyDescent="0.2">
      <c r="A124" s="202"/>
      <c r="B124" s="202"/>
      <c r="C124" s="202"/>
      <c r="D124" s="202"/>
      <c r="E124" s="202"/>
      <c r="F124" s="202"/>
    </row>
    <row r="125" spans="1:6" x14ac:dyDescent="0.2">
      <c r="A125" s="202"/>
      <c r="B125" s="202"/>
      <c r="C125" s="202"/>
      <c r="D125" s="202"/>
      <c r="E125" s="202"/>
      <c r="F125" s="202"/>
    </row>
    <row r="126" spans="1:6" x14ac:dyDescent="0.2">
      <c r="A126" s="202"/>
      <c r="B126" s="202"/>
      <c r="C126" s="202"/>
      <c r="D126" s="202"/>
      <c r="E126" s="202"/>
      <c r="F126" s="202"/>
    </row>
    <row r="127" spans="1:6" x14ac:dyDescent="0.2">
      <c r="A127" s="202"/>
      <c r="B127" s="202"/>
      <c r="C127" s="202"/>
      <c r="D127" s="202"/>
      <c r="E127" s="202"/>
      <c r="F127" s="202"/>
    </row>
    <row r="128" spans="1:6" x14ac:dyDescent="0.2">
      <c r="A128" s="115"/>
      <c r="B128" s="115"/>
      <c r="C128" s="115"/>
      <c r="D128" s="115"/>
      <c r="E128" s="115"/>
      <c r="F128" s="115"/>
    </row>
    <row r="129" spans="1:6" x14ac:dyDescent="0.2">
      <c r="A129" s="115"/>
      <c r="B129" s="115"/>
      <c r="C129" s="115"/>
      <c r="D129" s="115"/>
      <c r="E129" s="115"/>
      <c r="F129" s="115"/>
    </row>
    <row r="130" spans="1:6" x14ac:dyDescent="0.2">
      <c r="A130" s="115"/>
      <c r="B130" s="115"/>
      <c r="C130" s="115"/>
      <c r="D130" s="115"/>
      <c r="E130" s="115"/>
      <c r="F130" s="115"/>
    </row>
  </sheetData>
  <mergeCells count="3">
    <mergeCell ref="B4:E4"/>
    <mergeCell ref="A121:F121"/>
    <mergeCell ref="A123:F127"/>
  </mergeCells>
  <pageMargins left="0.75" right="0.75" top="1" bottom="1" header="0.5" footer="0.5"/>
  <pageSetup scale="77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5"/>
  <sheetViews>
    <sheetView zoomScaleNormal="100" workbookViewId="0"/>
  </sheetViews>
  <sheetFormatPr defaultColWidth="9.140625" defaultRowHeight="12.75" x14ac:dyDescent="0.2"/>
  <cols>
    <col min="1" max="1" width="18" style="84" customWidth="1"/>
    <col min="2" max="2" width="15.42578125" style="94" customWidth="1"/>
    <col min="3" max="3" width="20.28515625" style="84" customWidth="1"/>
    <col min="4" max="7" width="9.140625" style="84"/>
    <col min="8" max="8" width="8.5703125" style="84" customWidth="1"/>
    <col min="9" max="16384" width="9.140625" style="84"/>
  </cols>
  <sheetData>
    <row r="1" spans="1:19" x14ac:dyDescent="0.2">
      <c r="A1" s="116" t="s">
        <v>58</v>
      </c>
      <c r="C1" s="94"/>
      <c r="D1" s="94"/>
    </row>
    <row r="2" spans="1:19" x14ac:dyDescent="0.2">
      <c r="A2" s="94"/>
      <c r="C2" s="94"/>
      <c r="D2" s="94"/>
    </row>
    <row r="3" spans="1:19" x14ac:dyDescent="0.2">
      <c r="A3" s="117" t="s">
        <v>76</v>
      </c>
      <c r="B3" s="118" t="s">
        <v>77</v>
      </c>
      <c r="C3" s="119" t="s">
        <v>78</v>
      </c>
      <c r="D3" s="94"/>
    </row>
    <row r="4" spans="1:19" ht="25.5" x14ac:dyDescent="0.2">
      <c r="A4" s="120"/>
      <c r="B4" s="121" t="s">
        <v>70</v>
      </c>
      <c r="C4" s="122" t="s">
        <v>42</v>
      </c>
      <c r="D4" s="94"/>
    </row>
    <row r="5" spans="1:19" x14ac:dyDescent="0.2">
      <c r="A5" s="94"/>
      <c r="B5" s="108"/>
      <c r="C5" s="108"/>
      <c r="D5" s="94"/>
    </row>
    <row r="6" spans="1:19" x14ac:dyDescent="0.2">
      <c r="A6" s="123" t="s">
        <v>79</v>
      </c>
      <c r="B6" s="101">
        <v>2372.1531121031271</v>
      </c>
      <c r="C6" s="124">
        <f t="shared" ref="C6:C15" si="0">B6/$B$19*100</f>
        <v>25.595091844013023</v>
      </c>
      <c r="D6" s="94"/>
      <c r="H6" s="125"/>
      <c r="I6" s="126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x14ac:dyDescent="0.2">
      <c r="A7" s="123" t="s">
        <v>80</v>
      </c>
      <c r="B7" s="101">
        <v>1415.249443286451</v>
      </c>
      <c r="C7" s="124">
        <f t="shared" si="0"/>
        <v>15.270278844264684</v>
      </c>
      <c r="D7" s="94"/>
      <c r="H7" s="125"/>
      <c r="I7" s="126"/>
      <c r="J7" s="125"/>
      <c r="K7" s="127"/>
      <c r="L7" s="127"/>
      <c r="M7" s="125"/>
      <c r="N7" s="125"/>
      <c r="O7" s="125"/>
      <c r="P7" s="125"/>
      <c r="Q7" s="125"/>
      <c r="R7" s="125"/>
      <c r="S7" s="125"/>
    </row>
    <row r="8" spans="1:19" x14ac:dyDescent="0.2">
      <c r="A8" s="123" t="s">
        <v>81</v>
      </c>
      <c r="B8" s="101">
        <v>621.35988850089529</v>
      </c>
      <c r="C8" s="124">
        <f t="shared" si="0"/>
        <v>6.7043578819690905</v>
      </c>
      <c r="D8" s="94"/>
      <c r="H8" s="125"/>
      <c r="I8" s="126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x14ac:dyDescent="0.2">
      <c r="A9" s="123" t="s">
        <v>82</v>
      </c>
      <c r="B9" s="101">
        <v>477.21387796963171</v>
      </c>
      <c r="C9" s="124">
        <f t="shared" si="0"/>
        <v>5.1490491796464362</v>
      </c>
      <c r="D9" s="94"/>
      <c r="H9" s="125"/>
      <c r="I9" s="126"/>
      <c r="J9" s="125"/>
      <c r="K9" s="125"/>
      <c r="L9" s="127"/>
      <c r="M9" s="125"/>
      <c r="N9" s="125"/>
      <c r="O9" s="125"/>
      <c r="P9" s="125"/>
      <c r="Q9" s="125"/>
      <c r="R9" s="125"/>
      <c r="S9" s="125"/>
    </row>
    <row r="10" spans="1:19" x14ac:dyDescent="0.2">
      <c r="A10" s="123" t="s">
        <v>83</v>
      </c>
      <c r="B10" s="101">
        <v>330.87589732213928</v>
      </c>
      <c r="C10" s="124">
        <f t="shared" si="0"/>
        <v>3.5700895265660262</v>
      </c>
      <c r="D10" s="94"/>
      <c r="H10" s="125"/>
      <c r="I10" s="126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x14ac:dyDescent="0.2">
      <c r="A11" s="123" t="s">
        <v>84</v>
      </c>
      <c r="B11" s="101">
        <v>202.44203467508677</v>
      </c>
      <c r="C11" s="124">
        <f t="shared" si="0"/>
        <v>2.1843119839780618</v>
      </c>
      <c r="D11" s="94"/>
      <c r="H11" s="125"/>
      <c r="I11" s="126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x14ac:dyDescent="0.2">
      <c r="A12" s="123" t="s">
        <v>85</v>
      </c>
      <c r="B12" s="101">
        <v>167.38232925390682</v>
      </c>
      <c r="C12" s="124">
        <f t="shared" si="0"/>
        <v>1.8060242690322272</v>
      </c>
      <c r="D12" s="94"/>
      <c r="H12" s="125"/>
      <c r="I12" s="126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x14ac:dyDescent="0.2">
      <c r="A13" s="123" t="s">
        <v>86</v>
      </c>
      <c r="B13" s="101">
        <v>158.68050143608696</v>
      </c>
      <c r="C13" s="124">
        <f t="shared" si="0"/>
        <v>1.7121331618049951</v>
      </c>
      <c r="D13" s="94"/>
      <c r="H13" s="125"/>
      <c r="I13" s="126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x14ac:dyDescent="0.2">
      <c r="A14" s="123" t="s">
        <v>87</v>
      </c>
      <c r="B14" s="101">
        <v>137.4632118771116</v>
      </c>
      <c r="C14" s="124">
        <f t="shared" si="0"/>
        <v>1.4832025450702591</v>
      </c>
      <c r="D14" s="94"/>
      <c r="H14" s="125"/>
      <c r="I14" s="126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x14ac:dyDescent="0.2">
      <c r="A15" s="123" t="s">
        <v>88</v>
      </c>
      <c r="B15" s="101">
        <v>129.47528244299571</v>
      </c>
      <c r="C15" s="124">
        <f t="shared" si="0"/>
        <v>1.3970142689144984</v>
      </c>
      <c r="D15" s="94"/>
      <c r="H15" s="125"/>
      <c r="I15" s="126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x14ac:dyDescent="0.2">
      <c r="A16" s="94"/>
      <c r="B16" s="108"/>
      <c r="C16" s="108"/>
      <c r="D16" s="94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x14ac:dyDescent="0.2">
      <c r="A17" s="94" t="s">
        <v>89</v>
      </c>
      <c r="B17" s="128">
        <f>B19-SUM(B6:B15)</f>
        <v>3255.7044211325683</v>
      </c>
      <c r="C17" s="124">
        <f>(B17/B$19)*100</f>
        <v>35.1284464947407</v>
      </c>
      <c r="D17" s="94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x14ac:dyDescent="0.2">
      <c r="A18" s="94"/>
      <c r="B18" s="108"/>
      <c r="C18" s="108"/>
      <c r="D18" s="94"/>
      <c r="I18" s="125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x14ac:dyDescent="0.2">
      <c r="A19" s="130" t="s">
        <v>90</v>
      </c>
      <c r="B19" s="131">
        <v>9268</v>
      </c>
      <c r="C19" s="132">
        <v>100</v>
      </c>
      <c r="D19" s="94"/>
    </row>
    <row r="20" spans="1:19" x14ac:dyDescent="0.2">
      <c r="A20" s="94"/>
      <c r="C20" s="94"/>
      <c r="D20" s="94"/>
    </row>
    <row r="21" spans="1:19" x14ac:dyDescent="0.2">
      <c r="A21" s="206" t="s">
        <v>172</v>
      </c>
      <c r="B21" s="206"/>
      <c r="C21" s="206"/>
      <c r="D21" s="206"/>
      <c r="E21" s="206"/>
      <c r="F21" s="206"/>
    </row>
    <row r="22" spans="1:19" x14ac:dyDescent="0.2">
      <c r="A22" s="206"/>
      <c r="B22" s="206"/>
      <c r="C22" s="206"/>
      <c r="D22" s="206"/>
      <c r="E22" s="206"/>
      <c r="F22" s="206"/>
    </row>
    <row r="24" spans="1:19" ht="12.75" customHeight="1" x14ac:dyDescent="0.2">
      <c r="A24" s="207" t="s">
        <v>91</v>
      </c>
      <c r="B24" s="207"/>
      <c r="C24" s="207"/>
      <c r="D24" s="207"/>
      <c r="E24" s="207"/>
      <c r="F24" s="207"/>
    </row>
    <row r="25" spans="1:19" x14ac:dyDescent="0.2">
      <c r="A25" s="207"/>
      <c r="B25" s="207"/>
      <c r="C25" s="207"/>
      <c r="D25" s="207"/>
      <c r="E25" s="207"/>
      <c r="F25" s="207"/>
    </row>
    <row r="26" spans="1:19" x14ac:dyDescent="0.2">
      <c r="A26" s="207"/>
      <c r="B26" s="207"/>
      <c r="C26" s="207"/>
      <c r="D26" s="207"/>
      <c r="E26" s="207"/>
      <c r="F26" s="207"/>
    </row>
    <row r="27" spans="1:19" ht="14.25" customHeight="1" x14ac:dyDescent="0.2">
      <c r="A27" s="207"/>
      <c r="B27" s="207"/>
      <c r="C27" s="207"/>
      <c r="D27" s="207"/>
      <c r="E27" s="207"/>
      <c r="F27" s="207"/>
    </row>
    <row r="28" spans="1:19" ht="13.5" customHeight="1" x14ac:dyDescent="0.2">
      <c r="A28" s="133"/>
      <c r="B28" s="133"/>
      <c r="C28" s="133"/>
      <c r="D28" s="133"/>
      <c r="E28" s="133"/>
      <c r="F28" s="133"/>
    </row>
    <row r="35" spans="1:1" x14ac:dyDescent="0.2">
      <c r="A35" s="87"/>
    </row>
  </sheetData>
  <mergeCells count="2">
    <mergeCell ref="A21:F22"/>
    <mergeCell ref="A24:F27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80"/>
  <sheetViews>
    <sheetView zoomScaleNormal="100" workbookViewId="0"/>
  </sheetViews>
  <sheetFormatPr defaultColWidth="9.140625" defaultRowHeight="12.75" x14ac:dyDescent="0.2"/>
  <cols>
    <col min="1" max="1" width="9.140625" style="84"/>
    <col min="2" max="2" width="9.140625" style="94"/>
    <col min="3" max="3" width="13" style="84" customWidth="1"/>
    <col min="4" max="6" width="9.140625" style="84"/>
    <col min="7" max="7" width="11.140625" style="84" customWidth="1"/>
    <col min="8" max="8" width="9.140625" style="84"/>
    <col min="9" max="9" width="14" style="84" customWidth="1"/>
    <col min="10" max="10" width="9.140625" style="84"/>
    <col min="11" max="11" width="12.7109375" style="84" customWidth="1"/>
    <col min="12" max="16384" width="9.140625" style="84"/>
  </cols>
  <sheetData>
    <row r="1" spans="1:11" x14ac:dyDescent="0.2">
      <c r="A1" s="116" t="s">
        <v>60</v>
      </c>
    </row>
    <row r="3" spans="1:11" x14ac:dyDescent="0.2">
      <c r="A3" s="134" t="s">
        <v>1</v>
      </c>
      <c r="B3" s="135" t="s">
        <v>79</v>
      </c>
      <c r="C3" s="135" t="s">
        <v>80</v>
      </c>
      <c r="D3" s="135" t="s">
        <v>81</v>
      </c>
      <c r="E3" s="135" t="s">
        <v>82</v>
      </c>
      <c r="F3" s="135" t="s">
        <v>83</v>
      </c>
      <c r="G3" s="135" t="s">
        <v>84</v>
      </c>
      <c r="H3" s="135" t="s">
        <v>85</v>
      </c>
      <c r="I3" s="135" t="s">
        <v>86</v>
      </c>
      <c r="J3" s="135" t="s">
        <v>87</v>
      </c>
      <c r="K3" s="135" t="s">
        <v>88</v>
      </c>
    </row>
    <row r="4" spans="1:11" x14ac:dyDescent="0.2">
      <c r="B4" s="203" t="s">
        <v>70</v>
      </c>
      <c r="C4" s="203"/>
      <c r="D4" s="203"/>
      <c r="E4" s="203"/>
      <c r="F4" s="203"/>
      <c r="G4" s="203"/>
      <c r="H4" s="203"/>
      <c r="I4" s="203"/>
      <c r="J4" s="203"/>
      <c r="K4" s="203"/>
    </row>
    <row r="6" spans="1:11" x14ac:dyDescent="0.2">
      <c r="A6" s="88">
        <v>1950</v>
      </c>
      <c r="B6" s="110">
        <v>21.465</v>
      </c>
      <c r="C6" s="110">
        <v>692.12400000000002</v>
      </c>
      <c r="D6" s="110">
        <v>18.170999999999999</v>
      </c>
      <c r="E6" s="136" t="s">
        <v>92</v>
      </c>
      <c r="F6" s="110">
        <v>27.991</v>
      </c>
      <c r="G6" s="110">
        <v>94.757999999999996</v>
      </c>
      <c r="H6" s="136" t="s">
        <v>92</v>
      </c>
      <c r="I6" s="110">
        <v>0.59599999999999997</v>
      </c>
      <c r="J6" s="110">
        <v>42.07</v>
      </c>
      <c r="K6" s="110">
        <v>1.403</v>
      </c>
    </row>
    <row r="7" spans="1:11" x14ac:dyDescent="0.2">
      <c r="A7" s="88">
        <v>1951</v>
      </c>
      <c r="B7" s="110">
        <v>27.763000000000002</v>
      </c>
      <c r="C7" s="110">
        <v>712.98299999999995</v>
      </c>
      <c r="D7" s="110">
        <v>19.029</v>
      </c>
      <c r="E7" s="136" t="s">
        <v>92</v>
      </c>
      <c r="F7" s="110">
        <v>33.701999999999998</v>
      </c>
      <c r="G7" s="110">
        <v>108.578</v>
      </c>
      <c r="H7" s="110">
        <v>1.887</v>
      </c>
      <c r="I7" s="110">
        <v>0.79800000000000004</v>
      </c>
      <c r="J7" s="110">
        <v>44.402000000000001</v>
      </c>
      <c r="K7" s="110">
        <v>-9.5000000000000001E-2</v>
      </c>
    </row>
    <row r="8" spans="1:11" x14ac:dyDescent="0.2">
      <c r="A8" s="88">
        <v>1952</v>
      </c>
      <c r="B8" s="110">
        <v>34.994999999999997</v>
      </c>
      <c r="C8" s="110">
        <v>694.61800000000005</v>
      </c>
      <c r="D8" s="110">
        <v>20.058</v>
      </c>
      <c r="E8" s="136" t="s">
        <v>92</v>
      </c>
      <c r="F8" s="110">
        <v>35.598999999999997</v>
      </c>
      <c r="G8" s="110">
        <v>115.074</v>
      </c>
      <c r="H8" s="110">
        <v>1.117</v>
      </c>
      <c r="I8" s="110">
        <v>0.94499999999999995</v>
      </c>
      <c r="J8" s="110">
        <v>43.51</v>
      </c>
      <c r="K8" s="110">
        <v>-4.7E-2</v>
      </c>
    </row>
    <row r="9" spans="1:11" x14ac:dyDescent="0.2">
      <c r="A9" s="88">
        <v>1953</v>
      </c>
      <c r="B9" s="110">
        <v>36.6</v>
      </c>
      <c r="C9" s="110">
        <v>711.17499999999995</v>
      </c>
      <c r="D9" s="110">
        <v>20.436</v>
      </c>
      <c r="E9" s="136" t="s">
        <v>92</v>
      </c>
      <c r="F9" s="110">
        <v>39.793999999999997</v>
      </c>
      <c r="G9" s="110">
        <v>112.91800000000001</v>
      </c>
      <c r="H9" s="110">
        <v>1.0449999999999999</v>
      </c>
      <c r="I9" s="110">
        <v>1.2809999999999999</v>
      </c>
      <c r="J9" s="110">
        <v>43.838000000000001</v>
      </c>
      <c r="K9" s="110">
        <v>0.13</v>
      </c>
    </row>
    <row r="10" spans="1:11" x14ac:dyDescent="0.2">
      <c r="A10" s="88">
        <v>1954</v>
      </c>
      <c r="B10" s="110">
        <v>44.011000000000003</v>
      </c>
      <c r="C10" s="110">
        <v>677.68899999999996</v>
      </c>
      <c r="D10" s="110">
        <v>21.49</v>
      </c>
      <c r="E10" s="136" t="s">
        <v>92</v>
      </c>
      <c r="F10" s="110">
        <v>38.912999999999997</v>
      </c>
      <c r="G10" s="110">
        <v>119.84099999999999</v>
      </c>
      <c r="H10" s="110">
        <v>0.28499999999999998</v>
      </c>
      <c r="I10" s="110">
        <v>1.4079999999999999</v>
      </c>
      <c r="J10" s="110">
        <v>44.481999999999999</v>
      </c>
      <c r="K10" s="110">
        <v>0.33800000000000002</v>
      </c>
    </row>
    <row r="11" spans="1:11" x14ac:dyDescent="0.2">
      <c r="A11" s="88">
        <v>1955</v>
      </c>
      <c r="B11" s="110">
        <v>52.098999999999997</v>
      </c>
      <c r="C11" s="110">
        <v>742.82799999999997</v>
      </c>
      <c r="D11" s="110">
        <v>23.318999999999999</v>
      </c>
      <c r="E11" s="136" t="s">
        <v>92</v>
      </c>
      <c r="F11" s="110">
        <v>38.732999999999997</v>
      </c>
      <c r="G11" s="110">
        <v>132.56399999999999</v>
      </c>
      <c r="H11" s="110">
        <v>4.3159999999999998</v>
      </c>
      <c r="I11" s="110">
        <v>1.7589999999999999</v>
      </c>
      <c r="J11" s="110">
        <v>46.258000000000003</v>
      </c>
      <c r="K11" s="110">
        <v>0.57699999999999996</v>
      </c>
    </row>
    <row r="12" spans="1:11" x14ac:dyDescent="0.2">
      <c r="A12" s="88">
        <v>1956</v>
      </c>
      <c r="B12" s="110">
        <v>59.046999999999997</v>
      </c>
      <c r="C12" s="110">
        <v>778.63099999999997</v>
      </c>
      <c r="D12" s="110">
        <v>24.141999999999999</v>
      </c>
      <c r="E12" s="136" t="s">
        <v>92</v>
      </c>
      <c r="F12" s="110">
        <v>43.856000000000002</v>
      </c>
      <c r="G12" s="110">
        <v>142.565</v>
      </c>
      <c r="H12" s="110">
        <v>6.2249999999999996</v>
      </c>
      <c r="I12" s="110">
        <v>2.0619999999999998</v>
      </c>
      <c r="J12" s="110">
        <v>51.807000000000002</v>
      </c>
      <c r="K12" s="110">
        <v>0.44500000000000001</v>
      </c>
    </row>
    <row r="13" spans="1:11" x14ac:dyDescent="0.2">
      <c r="A13" s="88">
        <v>1957</v>
      </c>
      <c r="B13" s="110">
        <v>69.963999999999999</v>
      </c>
      <c r="C13" s="110">
        <v>772.00099999999998</v>
      </c>
      <c r="D13" s="110">
        <v>27.084</v>
      </c>
      <c r="E13" s="136" t="s">
        <v>92</v>
      </c>
      <c r="F13" s="110">
        <v>51.344999999999999</v>
      </c>
      <c r="G13" s="110">
        <v>143.57900000000001</v>
      </c>
      <c r="H13" s="110">
        <v>5.95</v>
      </c>
      <c r="I13" s="110">
        <v>2.242</v>
      </c>
      <c r="J13" s="110">
        <v>49.9</v>
      </c>
      <c r="K13" s="110">
        <v>0.57299999999999995</v>
      </c>
    </row>
    <row r="14" spans="1:11" x14ac:dyDescent="0.2">
      <c r="A14" s="88">
        <v>1958</v>
      </c>
      <c r="B14" s="110">
        <v>143.38999999999999</v>
      </c>
      <c r="C14" s="110">
        <v>748.06899999999996</v>
      </c>
      <c r="D14" s="110">
        <v>28.309000000000001</v>
      </c>
      <c r="E14" s="136" t="s">
        <v>92</v>
      </c>
      <c r="F14" s="110">
        <v>49.46</v>
      </c>
      <c r="G14" s="110">
        <v>136.44800000000001</v>
      </c>
      <c r="H14" s="110">
        <v>6.8860000000000001</v>
      </c>
      <c r="I14" s="110">
        <v>2.4590000000000001</v>
      </c>
      <c r="J14" s="110">
        <v>49.720999999999997</v>
      </c>
      <c r="K14" s="110">
        <v>0.91700000000000004</v>
      </c>
    </row>
    <row r="15" spans="1:11" x14ac:dyDescent="0.2">
      <c r="A15" s="88">
        <v>1959</v>
      </c>
      <c r="B15" s="110">
        <v>196.82300000000001</v>
      </c>
      <c r="C15" s="110">
        <v>770.64200000000005</v>
      </c>
      <c r="D15" s="110">
        <v>29.95</v>
      </c>
      <c r="E15" s="136" t="s">
        <v>92</v>
      </c>
      <c r="F15" s="110">
        <v>52.59</v>
      </c>
      <c r="G15" s="110">
        <v>135.64599999999999</v>
      </c>
      <c r="H15" s="110">
        <v>6.9790000000000001</v>
      </c>
      <c r="I15" s="110">
        <v>3.0630000000000002</v>
      </c>
      <c r="J15" s="110">
        <v>50.356000000000002</v>
      </c>
      <c r="K15" s="110">
        <v>0.50600000000000001</v>
      </c>
    </row>
    <row r="16" spans="1:11" x14ac:dyDescent="0.2">
      <c r="A16" s="88">
        <v>1960</v>
      </c>
      <c r="B16" s="110">
        <v>212.90600000000001</v>
      </c>
      <c r="C16" s="110">
        <v>788.3</v>
      </c>
      <c r="D16" s="110">
        <v>32.883000000000003</v>
      </c>
      <c r="E16" s="136" t="s">
        <v>92</v>
      </c>
      <c r="F16" s="110">
        <v>63.48</v>
      </c>
      <c r="G16" s="110">
        <v>148.327</v>
      </c>
      <c r="H16" s="110">
        <v>10.196999999999999</v>
      </c>
      <c r="I16" s="110">
        <v>3.423</v>
      </c>
      <c r="J16" s="110">
        <v>52.603000000000002</v>
      </c>
      <c r="K16" s="110">
        <v>0.73</v>
      </c>
    </row>
    <row r="17" spans="1:11" x14ac:dyDescent="0.2">
      <c r="A17" s="88">
        <v>1961</v>
      </c>
      <c r="B17" s="110">
        <v>150.55000000000001</v>
      </c>
      <c r="C17" s="110">
        <v>785.52099999999996</v>
      </c>
      <c r="D17" s="110">
        <v>35.561</v>
      </c>
      <c r="E17" s="136" t="s">
        <v>92</v>
      </c>
      <c r="F17" s="110">
        <v>77.206999999999994</v>
      </c>
      <c r="G17" s="110">
        <v>150.21899999999999</v>
      </c>
      <c r="H17" s="110">
        <v>9.9649999999999999</v>
      </c>
      <c r="I17" s="110">
        <v>3.944</v>
      </c>
      <c r="J17" s="110">
        <v>52.954000000000001</v>
      </c>
      <c r="K17" s="110">
        <v>0.97399999999999998</v>
      </c>
    </row>
    <row r="18" spans="1:11" x14ac:dyDescent="0.2">
      <c r="A18" s="88">
        <v>1962</v>
      </c>
      <c r="B18" s="110">
        <v>120.087</v>
      </c>
      <c r="C18" s="110">
        <v>814.61900000000003</v>
      </c>
      <c r="D18" s="110">
        <v>39.124000000000002</v>
      </c>
      <c r="E18" s="136" t="s">
        <v>92</v>
      </c>
      <c r="F18" s="110">
        <v>79.962000000000003</v>
      </c>
      <c r="G18" s="110">
        <v>159.721</v>
      </c>
      <c r="H18" s="110">
        <v>10.215999999999999</v>
      </c>
      <c r="I18" s="110">
        <v>4.7119999999999997</v>
      </c>
      <c r="J18" s="110">
        <v>56.5</v>
      </c>
      <c r="K18" s="110">
        <v>1.706</v>
      </c>
    </row>
    <row r="19" spans="1:11" x14ac:dyDescent="0.2">
      <c r="A19" s="88">
        <v>1963</v>
      </c>
      <c r="B19" s="110">
        <v>119.08799999999999</v>
      </c>
      <c r="C19" s="110">
        <v>850.62199999999996</v>
      </c>
      <c r="D19" s="110">
        <v>42.018999999999998</v>
      </c>
      <c r="E19" s="136" t="s">
        <v>92</v>
      </c>
      <c r="F19" s="110">
        <v>88.688999999999993</v>
      </c>
      <c r="G19" s="110">
        <v>174.37700000000001</v>
      </c>
      <c r="H19" s="110">
        <v>11.273999999999999</v>
      </c>
      <c r="I19" s="110">
        <v>5.7549999999999999</v>
      </c>
      <c r="J19" s="110">
        <v>57.57</v>
      </c>
      <c r="K19" s="110">
        <v>1.8939999999999999</v>
      </c>
    </row>
    <row r="20" spans="1:11" x14ac:dyDescent="0.2">
      <c r="A20" s="88">
        <v>1964</v>
      </c>
      <c r="B20" s="110">
        <v>119.15</v>
      </c>
      <c r="C20" s="110">
        <v>887.91800000000001</v>
      </c>
      <c r="D20" s="110">
        <v>41.082000000000001</v>
      </c>
      <c r="E20" s="136" t="s">
        <v>92</v>
      </c>
      <c r="F20" s="110">
        <v>97.986999999999995</v>
      </c>
      <c r="G20" s="110">
        <v>178.20099999999999</v>
      </c>
      <c r="H20" s="110">
        <v>12.97</v>
      </c>
      <c r="I20" s="110">
        <v>6.0590000000000002</v>
      </c>
      <c r="J20" s="110">
        <v>64.849000000000004</v>
      </c>
      <c r="K20" s="110">
        <v>1.9219999999999999</v>
      </c>
    </row>
    <row r="21" spans="1:11" x14ac:dyDescent="0.2">
      <c r="A21" s="88">
        <v>1965</v>
      </c>
      <c r="B21" s="110">
        <v>129.79900000000001</v>
      </c>
      <c r="C21" s="110">
        <v>924.71299999999997</v>
      </c>
      <c r="D21" s="110">
        <v>45.261000000000003</v>
      </c>
      <c r="E21" s="136" t="s">
        <v>92</v>
      </c>
      <c r="F21" s="110">
        <v>105.514</v>
      </c>
      <c r="G21" s="110">
        <v>177.39699999999999</v>
      </c>
      <c r="H21" s="110">
        <v>14.662000000000001</v>
      </c>
      <c r="I21" s="110">
        <v>6.819</v>
      </c>
      <c r="J21" s="110">
        <v>68.763000000000005</v>
      </c>
      <c r="K21" s="110">
        <v>1.151</v>
      </c>
    </row>
    <row r="22" spans="1:11" x14ac:dyDescent="0.2">
      <c r="A22" s="88">
        <v>1966</v>
      </c>
      <c r="B22" s="110">
        <v>142.566</v>
      </c>
      <c r="C22" s="110">
        <v>971.33299999999997</v>
      </c>
      <c r="D22" s="110">
        <v>46.841000000000001</v>
      </c>
      <c r="E22" s="136" t="s">
        <v>92</v>
      </c>
      <c r="F22" s="110">
        <v>114.465</v>
      </c>
      <c r="G22" s="110">
        <v>174.559</v>
      </c>
      <c r="H22" s="110">
        <v>17.497</v>
      </c>
      <c r="I22" s="110">
        <v>8.1850000000000005</v>
      </c>
      <c r="J22" s="110">
        <v>70.716999999999999</v>
      </c>
      <c r="K22" s="110">
        <v>1.7490000000000001</v>
      </c>
    </row>
    <row r="23" spans="1:11" x14ac:dyDescent="0.2">
      <c r="A23" s="88">
        <v>1967</v>
      </c>
      <c r="B23" s="110">
        <v>118.14400000000001</v>
      </c>
      <c r="C23" s="110">
        <v>1007.829</v>
      </c>
      <c r="D23" s="110">
        <v>46.97</v>
      </c>
      <c r="E23" s="136" t="s">
        <v>92</v>
      </c>
      <c r="F23" s="110">
        <v>133.59200000000001</v>
      </c>
      <c r="G23" s="110">
        <v>172.74700000000001</v>
      </c>
      <c r="H23" s="110">
        <v>18.527999999999999</v>
      </c>
      <c r="I23" s="110">
        <v>9.5860000000000003</v>
      </c>
      <c r="J23" s="110">
        <v>76.873999999999995</v>
      </c>
      <c r="K23" s="110">
        <v>6.9560000000000004</v>
      </c>
    </row>
    <row r="24" spans="1:11" x14ac:dyDescent="0.2">
      <c r="A24" s="88">
        <v>1968</v>
      </c>
      <c r="B24" s="110">
        <v>127.878</v>
      </c>
      <c r="C24" s="110">
        <v>1044.82</v>
      </c>
      <c r="D24" s="110">
        <v>51.087000000000003</v>
      </c>
      <c r="E24" s="136" t="s">
        <v>92</v>
      </c>
      <c r="F24" s="110">
        <v>153.41300000000001</v>
      </c>
      <c r="G24" s="110">
        <v>184.87899999999999</v>
      </c>
      <c r="H24" s="110">
        <v>22.472000000000001</v>
      </c>
      <c r="I24" s="110">
        <v>10.156000000000001</v>
      </c>
      <c r="J24" s="110">
        <v>82.775999999999996</v>
      </c>
      <c r="K24" s="110">
        <v>7.9370000000000003</v>
      </c>
    </row>
    <row r="25" spans="1:11" x14ac:dyDescent="0.2">
      <c r="A25" s="88">
        <v>1969</v>
      </c>
      <c r="B25" s="110">
        <v>157.41399999999999</v>
      </c>
      <c r="C25" s="110">
        <v>1097.559</v>
      </c>
      <c r="D25" s="110">
        <v>52.011000000000003</v>
      </c>
      <c r="E25" s="136" t="s">
        <v>92</v>
      </c>
      <c r="F25" s="110">
        <v>178.33600000000001</v>
      </c>
      <c r="G25" s="110">
        <v>199.43100000000001</v>
      </c>
      <c r="H25" s="110">
        <v>22.666</v>
      </c>
      <c r="I25" s="110">
        <v>11.596</v>
      </c>
      <c r="J25" s="110">
        <v>83.828999999999994</v>
      </c>
      <c r="K25" s="110">
        <v>9.6270000000000007</v>
      </c>
    </row>
    <row r="26" spans="1:11" x14ac:dyDescent="0.2">
      <c r="A26" s="88">
        <v>1970</v>
      </c>
      <c r="B26" s="110">
        <v>210.422</v>
      </c>
      <c r="C26" s="110">
        <v>1180.5029999999999</v>
      </c>
      <c r="D26" s="110">
        <v>53.216000000000001</v>
      </c>
      <c r="E26" s="136" t="s">
        <v>92</v>
      </c>
      <c r="F26" s="110">
        <v>209.66</v>
      </c>
      <c r="G26" s="110">
        <v>203.73699999999999</v>
      </c>
      <c r="H26" s="110">
        <v>25.094000000000001</v>
      </c>
      <c r="I26" s="110">
        <v>14.667</v>
      </c>
      <c r="J26" s="110">
        <v>93.123999999999995</v>
      </c>
      <c r="K26" s="110">
        <v>12.351000000000001</v>
      </c>
    </row>
    <row r="27" spans="1:11" x14ac:dyDescent="0.2">
      <c r="A27" s="88">
        <v>1971</v>
      </c>
      <c r="B27" s="110">
        <v>239.06</v>
      </c>
      <c r="C27" s="110">
        <v>1188.1020000000001</v>
      </c>
      <c r="D27" s="110">
        <v>56.140999999999998</v>
      </c>
      <c r="E27" s="136" t="s">
        <v>92</v>
      </c>
      <c r="F27" s="110">
        <v>217.49199999999999</v>
      </c>
      <c r="G27" s="110">
        <v>205.49199999999999</v>
      </c>
      <c r="H27" s="110">
        <v>27.783999999999999</v>
      </c>
      <c r="I27" s="110">
        <v>15.984999999999999</v>
      </c>
      <c r="J27" s="110">
        <v>96.156999999999996</v>
      </c>
      <c r="K27" s="110">
        <v>16.309999999999999</v>
      </c>
    </row>
    <row r="28" spans="1:11" x14ac:dyDescent="0.2">
      <c r="A28" s="88">
        <v>1972</v>
      </c>
      <c r="B28" s="110">
        <v>254.04300000000001</v>
      </c>
      <c r="C28" s="110">
        <v>1244.874</v>
      </c>
      <c r="D28" s="110">
        <v>59.408000000000001</v>
      </c>
      <c r="E28" s="136" t="s">
        <v>92</v>
      </c>
      <c r="F28" s="110">
        <v>232.71700000000001</v>
      </c>
      <c r="G28" s="110">
        <v>207.38200000000001</v>
      </c>
      <c r="H28" s="110">
        <v>29.013999999999999</v>
      </c>
      <c r="I28" s="110">
        <v>16.454000000000001</v>
      </c>
      <c r="J28" s="110">
        <v>103.937</v>
      </c>
      <c r="K28" s="110">
        <v>19.183</v>
      </c>
    </row>
    <row r="29" spans="1:11" x14ac:dyDescent="0.2">
      <c r="A29" s="88">
        <v>1973</v>
      </c>
      <c r="B29" s="110">
        <v>264.12400000000002</v>
      </c>
      <c r="C29" s="110">
        <v>1300.8440000000001</v>
      </c>
      <c r="D29" s="110">
        <v>61.179000000000002</v>
      </c>
      <c r="E29" s="136" t="s">
        <v>92</v>
      </c>
      <c r="F29" s="110">
        <v>249.727</v>
      </c>
      <c r="G29" s="110">
        <v>218.39500000000001</v>
      </c>
      <c r="H29" s="110">
        <v>35.423999999999999</v>
      </c>
      <c r="I29" s="110">
        <v>19.933</v>
      </c>
      <c r="J29" s="110">
        <v>104.069</v>
      </c>
      <c r="K29" s="110">
        <v>25.943999999999999</v>
      </c>
    </row>
    <row r="30" spans="1:11" x14ac:dyDescent="0.2">
      <c r="A30" s="88">
        <v>1974</v>
      </c>
      <c r="B30" s="110">
        <v>269.43400000000003</v>
      </c>
      <c r="C30" s="110">
        <v>1254.019</v>
      </c>
      <c r="D30" s="110">
        <v>63.265000000000001</v>
      </c>
      <c r="E30" s="136" t="s">
        <v>92</v>
      </c>
      <c r="F30" s="110">
        <v>249.761</v>
      </c>
      <c r="G30" s="110">
        <v>212.02199999999999</v>
      </c>
      <c r="H30" s="110">
        <v>39.338999999999999</v>
      </c>
      <c r="I30" s="110">
        <v>20.64</v>
      </c>
      <c r="J30" s="110">
        <v>106.346</v>
      </c>
      <c r="K30" s="110">
        <v>26.94</v>
      </c>
    </row>
    <row r="31" spans="1:11" x14ac:dyDescent="0.2">
      <c r="A31" s="88">
        <v>1975</v>
      </c>
      <c r="B31" s="110">
        <v>312.41000000000003</v>
      </c>
      <c r="C31" s="110">
        <v>1201.617</v>
      </c>
      <c r="D31" s="110">
        <v>68.775999999999996</v>
      </c>
      <c r="E31" s="136" t="s">
        <v>92</v>
      </c>
      <c r="F31" s="110">
        <v>237.27099999999999</v>
      </c>
      <c r="G31" s="110">
        <v>195.149</v>
      </c>
      <c r="H31" s="110">
        <v>38.082000000000001</v>
      </c>
      <c r="I31" s="110">
        <v>22.315000000000001</v>
      </c>
      <c r="J31" s="110">
        <v>108.30200000000001</v>
      </c>
      <c r="K31" s="110">
        <v>22.725999999999999</v>
      </c>
    </row>
    <row r="32" spans="1:11" x14ac:dyDescent="0.2">
      <c r="A32" s="88">
        <v>1976</v>
      </c>
      <c r="B32" s="110">
        <v>326.20499999999998</v>
      </c>
      <c r="C32" s="110">
        <v>1258.0039999999999</v>
      </c>
      <c r="D32" s="110">
        <v>71.935000000000002</v>
      </c>
      <c r="E32" s="136" t="s">
        <v>92</v>
      </c>
      <c r="F32" s="110">
        <v>247.86</v>
      </c>
      <c r="G32" s="110">
        <v>217.38499999999999</v>
      </c>
      <c r="H32" s="110">
        <v>42.79</v>
      </c>
      <c r="I32" s="110">
        <v>25.445</v>
      </c>
      <c r="J32" s="110">
        <v>108.895</v>
      </c>
      <c r="K32" s="110">
        <v>27.693000000000001</v>
      </c>
    </row>
    <row r="33" spans="1:11" x14ac:dyDescent="0.2">
      <c r="A33" s="88">
        <v>1977</v>
      </c>
      <c r="B33" s="110">
        <v>357.32499999999999</v>
      </c>
      <c r="C33" s="110">
        <v>1293.2349999999999</v>
      </c>
      <c r="D33" s="110">
        <v>86.087000000000003</v>
      </c>
      <c r="E33" s="136" t="s">
        <v>92</v>
      </c>
      <c r="F33" s="110">
        <v>255.035</v>
      </c>
      <c r="G33" s="110">
        <v>204.84800000000001</v>
      </c>
      <c r="H33" s="110">
        <v>44.787999999999997</v>
      </c>
      <c r="I33" s="110">
        <v>28.827999999999999</v>
      </c>
      <c r="J33" s="110">
        <v>108.583</v>
      </c>
      <c r="K33" s="110">
        <v>32.226999999999997</v>
      </c>
    </row>
    <row r="34" spans="1:11" x14ac:dyDescent="0.2">
      <c r="A34" s="88">
        <v>1978</v>
      </c>
      <c r="B34" s="110">
        <v>398.73700000000002</v>
      </c>
      <c r="C34" s="110">
        <v>1333.2729999999999</v>
      </c>
      <c r="D34" s="110">
        <v>86.728999999999999</v>
      </c>
      <c r="E34" s="136" t="s">
        <v>92</v>
      </c>
      <c r="F34" s="110">
        <v>246.49199999999999</v>
      </c>
      <c r="G34" s="110">
        <v>211.339</v>
      </c>
      <c r="H34" s="110">
        <v>44.338000000000001</v>
      </c>
      <c r="I34" s="110">
        <v>30.925999999999998</v>
      </c>
      <c r="J34" s="110">
        <v>110.67</v>
      </c>
      <c r="K34" s="110">
        <v>31.396999999999998</v>
      </c>
    </row>
    <row r="35" spans="1:11" x14ac:dyDescent="0.2">
      <c r="A35" s="88">
        <v>1979</v>
      </c>
      <c r="B35" s="110">
        <v>407.65199999999999</v>
      </c>
      <c r="C35" s="110">
        <v>1336.3440000000001</v>
      </c>
      <c r="D35" s="110">
        <v>90.521000000000001</v>
      </c>
      <c r="E35" s="136" t="s">
        <v>92</v>
      </c>
      <c r="F35" s="110">
        <v>260.60000000000002</v>
      </c>
      <c r="G35" s="110">
        <v>220.54900000000001</v>
      </c>
      <c r="H35" s="110">
        <v>44.761000000000003</v>
      </c>
      <c r="I35" s="110">
        <v>36.326999999999998</v>
      </c>
      <c r="J35" s="110">
        <v>116.627</v>
      </c>
      <c r="K35" s="110">
        <v>37.67</v>
      </c>
    </row>
    <row r="36" spans="1:11" x14ac:dyDescent="0.2">
      <c r="A36" s="88">
        <v>1980</v>
      </c>
      <c r="B36" s="110">
        <v>400.10700000000003</v>
      </c>
      <c r="C36" s="110">
        <v>1287.4749999999999</v>
      </c>
      <c r="D36" s="110">
        <v>95.058999999999997</v>
      </c>
      <c r="E36" s="136" t="s">
        <v>92</v>
      </c>
      <c r="F36" s="110">
        <v>258.40499999999997</v>
      </c>
      <c r="G36" s="110">
        <v>214.578</v>
      </c>
      <c r="H36" s="110">
        <v>33.000999999999998</v>
      </c>
      <c r="I36" s="110">
        <v>36.779000000000003</v>
      </c>
      <c r="J36" s="110">
        <v>116.866</v>
      </c>
      <c r="K36" s="110">
        <v>46.197000000000003</v>
      </c>
    </row>
    <row r="37" spans="1:11" x14ac:dyDescent="0.2">
      <c r="A37" s="88">
        <v>1981</v>
      </c>
      <c r="B37" s="110">
        <v>395.82799999999997</v>
      </c>
      <c r="C37" s="110">
        <v>1235.8309999999999</v>
      </c>
      <c r="D37" s="110">
        <v>102.215</v>
      </c>
      <c r="E37" s="136" t="s">
        <v>92</v>
      </c>
      <c r="F37" s="110">
        <v>253.506</v>
      </c>
      <c r="G37" s="110">
        <v>200.25899999999999</v>
      </c>
      <c r="H37" s="110">
        <v>30.812000000000001</v>
      </c>
      <c r="I37" s="110">
        <v>38.107999999999997</v>
      </c>
      <c r="J37" s="110">
        <v>113.47199999999999</v>
      </c>
      <c r="K37" s="110">
        <v>47.856999999999999</v>
      </c>
    </row>
    <row r="38" spans="1:11" x14ac:dyDescent="0.2">
      <c r="A38" s="88">
        <v>1982</v>
      </c>
      <c r="B38" s="110">
        <v>430.94099999999997</v>
      </c>
      <c r="C38" s="110">
        <v>1172.7840000000001</v>
      </c>
      <c r="D38" s="110">
        <v>108.65</v>
      </c>
      <c r="E38" s="136" t="s">
        <v>92</v>
      </c>
      <c r="F38" s="110">
        <v>245.48699999999999</v>
      </c>
      <c r="G38" s="110">
        <v>191.06100000000001</v>
      </c>
      <c r="H38" s="110">
        <v>37.673000000000002</v>
      </c>
      <c r="I38" s="110">
        <v>38.698</v>
      </c>
      <c r="J38" s="110">
        <v>109.15900000000001</v>
      </c>
      <c r="K38" s="110">
        <v>43.112000000000002</v>
      </c>
    </row>
    <row r="39" spans="1:11" x14ac:dyDescent="0.2">
      <c r="A39" s="88">
        <v>1983</v>
      </c>
      <c r="B39" s="110">
        <v>454.60300000000001</v>
      </c>
      <c r="C39" s="110">
        <v>1182.145</v>
      </c>
      <c r="D39" s="110">
        <v>117.895</v>
      </c>
      <c r="E39" s="136" t="s">
        <v>92</v>
      </c>
      <c r="F39" s="110">
        <v>241.02500000000001</v>
      </c>
      <c r="G39" s="110">
        <v>190.52600000000001</v>
      </c>
      <c r="H39" s="110">
        <v>40.881999999999998</v>
      </c>
      <c r="I39" s="110">
        <v>41.152000000000001</v>
      </c>
      <c r="J39" s="110">
        <v>108.30800000000001</v>
      </c>
      <c r="K39" s="110">
        <v>43.918999999999997</v>
      </c>
    </row>
    <row r="40" spans="1:11" x14ac:dyDescent="0.2">
      <c r="A40" s="88">
        <v>1984</v>
      </c>
      <c r="B40" s="110">
        <v>494.93</v>
      </c>
      <c r="C40" s="110">
        <v>1219.069</v>
      </c>
      <c r="D40" s="110">
        <v>121.928</v>
      </c>
      <c r="E40" s="136" t="s">
        <v>92</v>
      </c>
      <c r="F40" s="110">
        <v>256.37599999999998</v>
      </c>
      <c r="G40" s="110">
        <v>193.76900000000001</v>
      </c>
      <c r="H40" s="110">
        <v>41.127000000000002</v>
      </c>
      <c r="I40" s="110">
        <v>44.698999999999998</v>
      </c>
      <c r="J40" s="110">
        <v>110.91200000000001</v>
      </c>
      <c r="K40" s="110">
        <v>42.463999999999999</v>
      </c>
    </row>
    <row r="41" spans="1:11" x14ac:dyDescent="0.2">
      <c r="A41" s="88">
        <v>1985</v>
      </c>
      <c r="B41" s="110">
        <v>536.28399999999999</v>
      </c>
      <c r="C41" s="110">
        <v>1223.4690000000001</v>
      </c>
      <c r="D41" s="110">
        <v>133.751</v>
      </c>
      <c r="E41" s="136" t="s">
        <v>92</v>
      </c>
      <c r="F41" s="110">
        <v>249.631</v>
      </c>
      <c r="G41" s="110">
        <v>192.417</v>
      </c>
      <c r="H41" s="110">
        <v>43.886000000000003</v>
      </c>
      <c r="I41" s="110">
        <v>48.631999999999998</v>
      </c>
      <c r="J41" s="110">
        <v>109.587</v>
      </c>
      <c r="K41" s="110">
        <v>47.082999999999998</v>
      </c>
    </row>
    <row r="42" spans="1:11" x14ac:dyDescent="0.2">
      <c r="A42" s="88">
        <v>1986</v>
      </c>
      <c r="B42" s="110">
        <v>564.21299999999997</v>
      </c>
      <c r="C42" s="110">
        <v>1224.7550000000001</v>
      </c>
      <c r="D42" s="110">
        <v>143.404</v>
      </c>
      <c r="E42" s="136" t="s">
        <v>92</v>
      </c>
      <c r="F42" s="110">
        <v>249.61199999999999</v>
      </c>
      <c r="G42" s="110">
        <v>192.49100000000001</v>
      </c>
      <c r="H42" s="110">
        <v>40.515000000000001</v>
      </c>
      <c r="I42" s="110">
        <v>49.755000000000003</v>
      </c>
      <c r="J42" s="110">
        <v>105.596</v>
      </c>
      <c r="K42" s="110">
        <v>55.871000000000002</v>
      </c>
    </row>
    <row r="43" spans="1:11" x14ac:dyDescent="0.2">
      <c r="A43" s="88">
        <v>1987</v>
      </c>
      <c r="B43" s="110">
        <v>602.59299999999996</v>
      </c>
      <c r="C43" s="110">
        <v>1277.4559999999999</v>
      </c>
      <c r="D43" s="110">
        <v>153.13900000000001</v>
      </c>
      <c r="E43" s="136" t="s">
        <v>92</v>
      </c>
      <c r="F43" s="110">
        <v>246.994</v>
      </c>
      <c r="G43" s="110">
        <v>188.511</v>
      </c>
      <c r="H43" s="110">
        <v>43.561999999999998</v>
      </c>
      <c r="I43" s="110">
        <v>52.539000000000001</v>
      </c>
      <c r="J43" s="110">
        <v>112.286</v>
      </c>
      <c r="K43" s="110">
        <v>52.006</v>
      </c>
    </row>
    <row r="44" spans="1:11" x14ac:dyDescent="0.2">
      <c r="A44" s="88">
        <v>1988</v>
      </c>
      <c r="B44" s="110">
        <v>646.16899999999998</v>
      </c>
      <c r="C44" s="110">
        <v>1333.1510000000001</v>
      </c>
      <c r="D44" s="110">
        <v>165.339</v>
      </c>
      <c r="E44" s="136" t="s">
        <v>92</v>
      </c>
      <c r="F44" s="110">
        <v>269.72500000000002</v>
      </c>
      <c r="G44" s="110">
        <v>189.63900000000001</v>
      </c>
      <c r="H44" s="110">
        <v>48.073</v>
      </c>
      <c r="I44" s="110">
        <v>60.529000000000003</v>
      </c>
      <c r="J44" s="110">
        <v>118.446</v>
      </c>
      <c r="K44" s="110">
        <v>55.237000000000002</v>
      </c>
    </row>
    <row r="45" spans="1:11" x14ac:dyDescent="0.2">
      <c r="A45" s="88">
        <v>1989</v>
      </c>
      <c r="B45" s="110">
        <v>656.81500000000005</v>
      </c>
      <c r="C45" s="110">
        <v>1350.173</v>
      </c>
      <c r="D45" s="110">
        <v>180.78700000000001</v>
      </c>
      <c r="E45" s="136" t="s">
        <v>92</v>
      </c>
      <c r="F45" s="110">
        <v>279.67</v>
      </c>
      <c r="G45" s="110">
        <v>186.28899999999999</v>
      </c>
      <c r="H45" s="110">
        <v>52.18</v>
      </c>
      <c r="I45" s="110">
        <v>64.316000000000003</v>
      </c>
      <c r="J45" s="110">
        <v>120.09</v>
      </c>
      <c r="K45" s="110">
        <v>55.56</v>
      </c>
    </row>
    <row r="46" spans="1:11" x14ac:dyDescent="0.2">
      <c r="A46" s="88">
        <v>1990</v>
      </c>
      <c r="B46" s="110">
        <v>671.05100000000004</v>
      </c>
      <c r="C46" s="110">
        <v>1300.2829999999999</v>
      </c>
      <c r="D46" s="110">
        <v>188.322</v>
      </c>
      <c r="E46" s="136" t="s">
        <v>92</v>
      </c>
      <c r="F46" s="110">
        <v>298.56400000000002</v>
      </c>
      <c r="G46" s="110">
        <v>191.89</v>
      </c>
      <c r="H46" s="110">
        <v>57.576999999999998</v>
      </c>
      <c r="I46" s="110">
        <v>67.341999999999999</v>
      </c>
      <c r="J46" s="110">
        <v>122.73699999999999</v>
      </c>
      <c r="K46" s="110">
        <v>59.435000000000002</v>
      </c>
    </row>
    <row r="47" spans="1:11" x14ac:dyDescent="0.2">
      <c r="A47" s="88">
        <v>1991</v>
      </c>
      <c r="B47" s="110">
        <v>704.81</v>
      </c>
      <c r="C47" s="110">
        <v>1316.2539999999999</v>
      </c>
      <c r="D47" s="110">
        <v>201.214</v>
      </c>
      <c r="E47" s="136" t="s">
        <v>92</v>
      </c>
      <c r="F47" s="110">
        <v>300.11599999999999</v>
      </c>
      <c r="G47" s="110">
        <v>253.60599999999999</v>
      </c>
      <c r="H47" s="110">
        <v>62.186</v>
      </c>
      <c r="I47" s="110">
        <v>71.307000000000002</v>
      </c>
      <c r="J47" s="110">
        <v>122.458</v>
      </c>
      <c r="K47" s="110">
        <v>73.021000000000001</v>
      </c>
    </row>
    <row r="48" spans="1:11" x14ac:dyDescent="0.2">
      <c r="A48" s="88">
        <v>1992</v>
      </c>
      <c r="B48" s="110">
        <v>735.20100000000002</v>
      </c>
      <c r="C48" s="110">
        <v>1342.2950000000001</v>
      </c>
      <c r="D48" s="110">
        <v>213.69900000000001</v>
      </c>
      <c r="E48" s="110">
        <v>583.50699999999995</v>
      </c>
      <c r="F48" s="110">
        <v>306.40100000000001</v>
      </c>
      <c r="G48" s="110">
        <v>243.244</v>
      </c>
      <c r="H48" s="110">
        <v>62.469000000000001</v>
      </c>
      <c r="I48" s="110">
        <v>77.524000000000001</v>
      </c>
      <c r="J48" s="110">
        <v>127.529</v>
      </c>
      <c r="K48" s="110">
        <v>77.866</v>
      </c>
    </row>
    <row r="49" spans="1:11" x14ac:dyDescent="0.2">
      <c r="A49" s="88">
        <v>1993</v>
      </c>
      <c r="B49" s="110">
        <v>785.02700000000004</v>
      </c>
      <c r="C49" s="110">
        <v>1371.63</v>
      </c>
      <c r="D49" s="110">
        <v>222.06100000000001</v>
      </c>
      <c r="E49" s="110">
        <v>535.57100000000003</v>
      </c>
      <c r="F49" s="110">
        <v>302.30799999999999</v>
      </c>
      <c r="G49" s="110">
        <v>239.33600000000001</v>
      </c>
      <c r="H49" s="110">
        <v>64.84</v>
      </c>
      <c r="I49" s="110">
        <v>87.796999999999997</v>
      </c>
      <c r="J49" s="110">
        <v>130.33000000000001</v>
      </c>
      <c r="K49" s="110">
        <v>85.578999999999994</v>
      </c>
    </row>
    <row r="50" spans="1:11" x14ac:dyDescent="0.2">
      <c r="A50" s="88">
        <v>1994</v>
      </c>
      <c r="B50" s="110">
        <v>833.99</v>
      </c>
      <c r="C50" s="110">
        <v>1396.662</v>
      </c>
      <c r="D50" s="110">
        <v>235.869</v>
      </c>
      <c r="E50" s="110">
        <v>469.745</v>
      </c>
      <c r="F50" s="110">
        <v>320.16000000000003</v>
      </c>
      <c r="G50" s="110">
        <v>236.04</v>
      </c>
      <c r="H50" s="110">
        <v>72.491</v>
      </c>
      <c r="I50" s="110">
        <v>93.82</v>
      </c>
      <c r="J50" s="110">
        <v>123.941</v>
      </c>
      <c r="K50" s="110">
        <v>84.27</v>
      </c>
    </row>
    <row r="51" spans="1:11" x14ac:dyDescent="0.2">
      <c r="A51" s="88">
        <v>1995</v>
      </c>
      <c r="B51" s="110">
        <v>905.45</v>
      </c>
      <c r="C51" s="110">
        <v>1406.1</v>
      </c>
      <c r="D51" s="110">
        <v>250.899</v>
      </c>
      <c r="E51" s="110">
        <v>453.375</v>
      </c>
      <c r="F51" s="110">
        <v>322.86500000000001</v>
      </c>
      <c r="G51" s="110">
        <v>235.64500000000001</v>
      </c>
      <c r="H51" s="110">
        <v>74.591999999999999</v>
      </c>
      <c r="I51" s="110">
        <v>102.20099999999999</v>
      </c>
      <c r="J51" s="110">
        <v>125.386</v>
      </c>
      <c r="K51" s="110">
        <v>64.427000000000007</v>
      </c>
    </row>
    <row r="52" spans="1:11" x14ac:dyDescent="0.2">
      <c r="A52" s="88">
        <v>1996</v>
      </c>
      <c r="B52" s="110">
        <v>944.39300000000003</v>
      </c>
      <c r="C52" s="110">
        <v>1441.518</v>
      </c>
      <c r="D52" s="110">
        <v>273.30900000000003</v>
      </c>
      <c r="E52" s="110">
        <v>445.02499999999998</v>
      </c>
      <c r="F52" s="110">
        <v>328.77300000000002</v>
      </c>
      <c r="G52" s="110">
        <v>242.6</v>
      </c>
      <c r="H52" s="110">
        <v>75.463999999999999</v>
      </c>
      <c r="I52" s="110">
        <v>110.095</v>
      </c>
      <c r="J52" s="110">
        <v>127.593</v>
      </c>
      <c r="K52" s="110">
        <v>70.561999999999998</v>
      </c>
    </row>
    <row r="53" spans="1:11" x14ac:dyDescent="0.2">
      <c r="A53" s="88">
        <v>1997</v>
      </c>
      <c r="B53" s="110">
        <v>946.14400000000001</v>
      </c>
      <c r="C53" s="110">
        <v>1477.895</v>
      </c>
      <c r="D53" s="110">
        <v>284.685</v>
      </c>
      <c r="E53" s="110">
        <v>425.20800000000003</v>
      </c>
      <c r="F53" s="110">
        <v>327.68799999999999</v>
      </c>
      <c r="G53" s="110">
        <v>235.14500000000001</v>
      </c>
      <c r="H53" s="110">
        <v>73.623999999999995</v>
      </c>
      <c r="I53" s="110">
        <v>117.264</v>
      </c>
      <c r="J53" s="110">
        <v>131.779</v>
      </c>
      <c r="K53" s="110">
        <v>58.969000000000001</v>
      </c>
    </row>
    <row r="54" spans="1:11" x14ac:dyDescent="0.2">
      <c r="A54" s="88">
        <v>1998</v>
      </c>
      <c r="B54" s="110">
        <v>906.55700000000002</v>
      </c>
      <c r="C54" s="110">
        <v>1487.89</v>
      </c>
      <c r="D54" s="110">
        <v>292.31299999999999</v>
      </c>
      <c r="E54" s="110">
        <v>416.34699999999998</v>
      </c>
      <c r="F54" s="110">
        <v>316.08</v>
      </c>
      <c r="G54" s="110">
        <v>233.26</v>
      </c>
      <c r="H54" s="110">
        <v>84.328000000000003</v>
      </c>
      <c r="I54" s="110">
        <v>99.488</v>
      </c>
      <c r="J54" s="110">
        <v>141.047</v>
      </c>
      <c r="K54" s="110">
        <v>56.634999999999998</v>
      </c>
    </row>
    <row r="55" spans="1:11" x14ac:dyDescent="0.2">
      <c r="A55" s="88">
        <v>1999</v>
      </c>
      <c r="B55" s="110">
        <v>904.84199999999998</v>
      </c>
      <c r="C55" s="110">
        <v>1508.5060000000001</v>
      </c>
      <c r="D55" s="110">
        <v>312.07799999999997</v>
      </c>
      <c r="E55" s="110">
        <v>419.64400000000001</v>
      </c>
      <c r="F55" s="110">
        <v>326.709</v>
      </c>
      <c r="G55" s="110">
        <v>224.28700000000001</v>
      </c>
      <c r="H55" s="110">
        <v>104.367</v>
      </c>
      <c r="I55" s="110">
        <v>109.039</v>
      </c>
      <c r="J55" s="110">
        <v>140.55500000000001</v>
      </c>
      <c r="K55" s="110">
        <v>61.756</v>
      </c>
    </row>
    <row r="56" spans="1:11" x14ac:dyDescent="0.2">
      <c r="A56" s="88">
        <v>2000</v>
      </c>
      <c r="B56" s="110">
        <v>928.601</v>
      </c>
      <c r="C56" s="110">
        <v>1558.1020000000001</v>
      </c>
      <c r="D56" s="110">
        <v>323.60599999999999</v>
      </c>
      <c r="E56" s="110">
        <v>424.90100000000001</v>
      </c>
      <c r="F56" s="110">
        <v>332.58499999999998</v>
      </c>
      <c r="G56" s="110">
        <v>226.33699999999999</v>
      </c>
      <c r="H56" s="110">
        <v>101.637</v>
      </c>
      <c r="I56" s="110">
        <v>122.051</v>
      </c>
      <c r="J56" s="110">
        <v>145.755</v>
      </c>
      <c r="K56" s="110">
        <v>80.974999999999994</v>
      </c>
    </row>
    <row r="57" spans="1:11" x14ac:dyDescent="0.2">
      <c r="A57" s="88">
        <v>2001</v>
      </c>
      <c r="B57" s="110">
        <v>951.06799999999998</v>
      </c>
      <c r="C57" s="110">
        <v>1527.5170000000001</v>
      </c>
      <c r="D57" s="110">
        <v>328.291</v>
      </c>
      <c r="E57" s="110">
        <v>424.87400000000002</v>
      </c>
      <c r="F57" s="110">
        <v>327.86099999999999</v>
      </c>
      <c r="G57" s="110">
        <v>232.79599999999999</v>
      </c>
      <c r="H57" s="110">
        <v>108.761</v>
      </c>
      <c r="I57" s="110">
        <v>122.76900000000001</v>
      </c>
      <c r="J57" s="110">
        <v>143.357</v>
      </c>
      <c r="K57" s="110">
        <v>81.051000000000002</v>
      </c>
    </row>
    <row r="58" spans="1:11" x14ac:dyDescent="0.2">
      <c r="A58" s="88">
        <v>2002</v>
      </c>
      <c r="B58" s="110">
        <v>1007.429</v>
      </c>
      <c r="C58" s="110">
        <v>1541.028</v>
      </c>
      <c r="D58" s="110">
        <v>334.54899999999998</v>
      </c>
      <c r="E58" s="110">
        <v>424.779</v>
      </c>
      <c r="F58" s="110">
        <v>331.81099999999998</v>
      </c>
      <c r="G58" s="110">
        <v>226.00800000000001</v>
      </c>
      <c r="H58" s="110">
        <v>109.675</v>
      </c>
      <c r="I58" s="110">
        <v>126.979</v>
      </c>
      <c r="J58" s="110">
        <v>141.577</v>
      </c>
      <c r="K58" s="110">
        <v>89.012</v>
      </c>
    </row>
    <row r="59" spans="1:11" x14ac:dyDescent="0.2">
      <c r="A59" s="88">
        <v>2003</v>
      </c>
      <c r="B59" s="110">
        <v>1234.027</v>
      </c>
      <c r="C59" s="110">
        <v>1549.404</v>
      </c>
      <c r="D59" s="110">
        <v>349.58100000000002</v>
      </c>
      <c r="E59" s="110">
        <v>437.68</v>
      </c>
      <c r="F59" s="110">
        <v>337.45</v>
      </c>
      <c r="G59" s="110">
        <v>227.27199999999999</v>
      </c>
      <c r="H59" s="110">
        <v>114.224</v>
      </c>
      <c r="I59" s="110">
        <v>127.13800000000001</v>
      </c>
      <c r="J59" s="110">
        <v>150.85499999999999</v>
      </c>
      <c r="K59" s="110">
        <v>89.248000000000005</v>
      </c>
    </row>
    <row r="60" spans="1:11" x14ac:dyDescent="0.2">
      <c r="A60" s="88">
        <v>2004</v>
      </c>
      <c r="B60" s="110">
        <v>1442.096</v>
      </c>
      <c r="C60" s="110">
        <v>1579.1559999999999</v>
      </c>
      <c r="D60" s="110">
        <v>367.74599999999998</v>
      </c>
      <c r="E60" s="110">
        <v>437.13200000000001</v>
      </c>
      <c r="F60" s="110">
        <v>343.51100000000002</v>
      </c>
      <c r="G60" s="110">
        <v>225.22399999999999</v>
      </c>
      <c r="H60" s="110">
        <v>122.029</v>
      </c>
      <c r="I60" s="110">
        <v>131.518</v>
      </c>
      <c r="J60" s="110">
        <v>150.62700000000001</v>
      </c>
      <c r="K60" s="110">
        <v>107.94499999999999</v>
      </c>
    </row>
    <row r="61" spans="1:11" x14ac:dyDescent="0.2">
      <c r="A61" s="88">
        <v>2005</v>
      </c>
      <c r="B61" s="110">
        <v>1578.952</v>
      </c>
      <c r="C61" s="110">
        <v>1588.8720000000001</v>
      </c>
      <c r="D61" s="110">
        <v>384.81799999999998</v>
      </c>
      <c r="E61" s="110">
        <v>440.60199999999998</v>
      </c>
      <c r="F61" s="110">
        <v>337.65499999999997</v>
      </c>
      <c r="G61" s="110">
        <v>219.99</v>
      </c>
      <c r="H61" s="110">
        <v>127.98699999999999</v>
      </c>
      <c r="I61" s="110">
        <v>126.239</v>
      </c>
      <c r="J61" s="110">
        <v>153.55099999999999</v>
      </c>
      <c r="K61" s="110">
        <v>108.438</v>
      </c>
    </row>
    <row r="62" spans="1:11" x14ac:dyDescent="0.2">
      <c r="A62" s="88">
        <v>2006</v>
      </c>
      <c r="B62" s="110">
        <v>1749.24</v>
      </c>
      <c r="C62" s="110">
        <v>1564.662</v>
      </c>
      <c r="D62" s="110">
        <v>410.24400000000003</v>
      </c>
      <c r="E62" s="110">
        <v>455.30900000000003</v>
      </c>
      <c r="F62" s="110">
        <v>335.779</v>
      </c>
      <c r="G62" s="110">
        <v>220.578</v>
      </c>
      <c r="H62" s="110">
        <v>139.048</v>
      </c>
      <c r="I62" s="110">
        <v>128.38999999999999</v>
      </c>
      <c r="J62" s="110">
        <v>150.05000000000001</v>
      </c>
      <c r="K62" s="110">
        <v>118.009</v>
      </c>
    </row>
    <row r="63" spans="1:11" x14ac:dyDescent="0.2">
      <c r="A63" s="88">
        <v>2007</v>
      </c>
      <c r="B63" s="110">
        <v>1852.1420000000001</v>
      </c>
      <c r="C63" s="110">
        <v>1589.5</v>
      </c>
      <c r="D63" s="110">
        <v>439.43400000000003</v>
      </c>
      <c r="E63" s="110">
        <v>454.75799999999998</v>
      </c>
      <c r="F63" s="110">
        <v>341.18799999999999</v>
      </c>
      <c r="G63" s="110">
        <v>213.803</v>
      </c>
      <c r="H63" s="110">
        <v>147.202</v>
      </c>
      <c r="I63" s="110">
        <v>135.21600000000001</v>
      </c>
      <c r="J63" s="110">
        <v>152.93199999999999</v>
      </c>
      <c r="K63" s="110">
        <v>107.318</v>
      </c>
    </row>
    <row r="64" spans="1:11" x14ac:dyDescent="0.2">
      <c r="A64" s="88">
        <v>2008</v>
      </c>
      <c r="B64" s="110">
        <v>1918.5830000000001</v>
      </c>
      <c r="C64" s="110">
        <v>1542.634</v>
      </c>
      <c r="D64" s="110">
        <v>493.94299999999998</v>
      </c>
      <c r="E64" s="110">
        <v>467.85899999999998</v>
      </c>
      <c r="F64" s="110">
        <v>329.12900000000002</v>
      </c>
      <c r="G64" s="110">
        <v>213.624</v>
      </c>
      <c r="H64" s="110">
        <v>155.59700000000001</v>
      </c>
      <c r="I64" s="110">
        <v>138.547</v>
      </c>
      <c r="J64" s="110">
        <v>148.61600000000001</v>
      </c>
      <c r="K64" s="110">
        <v>114.05500000000001</v>
      </c>
    </row>
    <row r="65" spans="1:11" x14ac:dyDescent="0.2">
      <c r="A65" s="97">
        <v>2009</v>
      </c>
      <c r="B65" s="110">
        <v>2097.6849999999999</v>
      </c>
      <c r="C65" s="110">
        <v>1448.5519999999999</v>
      </c>
      <c r="D65" s="110">
        <v>540.56799999999998</v>
      </c>
      <c r="E65" s="110">
        <v>429.334</v>
      </c>
      <c r="F65" s="110">
        <v>300.14999999999998</v>
      </c>
      <c r="G65" s="110">
        <v>199.68600000000001</v>
      </c>
      <c r="H65" s="110">
        <v>157.48099999999999</v>
      </c>
      <c r="I65" s="110">
        <v>138.90799999999999</v>
      </c>
      <c r="J65" s="110">
        <v>140.15199999999999</v>
      </c>
      <c r="K65" s="110">
        <v>117.542</v>
      </c>
    </row>
    <row r="66" spans="1:11" x14ac:dyDescent="0.2">
      <c r="A66" s="88">
        <v>2010</v>
      </c>
      <c r="B66" s="110">
        <v>2259.8560000000002</v>
      </c>
      <c r="C66" s="110">
        <v>1481.6079999999999</v>
      </c>
      <c r="D66" s="110">
        <v>547.81100000000004</v>
      </c>
      <c r="E66" s="110">
        <v>474.714</v>
      </c>
      <c r="F66" s="110">
        <v>319.25700000000001</v>
      </c>
      <c r="G66" s="110">
        <v>203.268</v>
      </c>
      <c r="H66" s="110">
        <v>155.88</v>
      </c>
      <c r="I66" s="110">
        <v>154.77699999999999</v>
      </c>
      <c r="J66" s="110">
        <v>136.11600000000001</v>
      </c>
      <c r="K66" s="110">
        <v>126.66500000000001</v>
      </c>
    </row>
    <row r="67" spans="1:11" x14ac:dyDescent="0.2">
      <c r="A67" s="97">
        <v>2011</v>
      </c>
      <c r="B67" s="110">
        <v>2160.8195848295691</v>
      </c>
      <c r="C67" s="110">
        <v>1435.2950686295612</v>
      </c>
      <c r="D67" s="110">
        <v>539.43883659557844</v>
      </c>
      <c r="E67" s="110">
        <v>476.8528656453816</v>
      </c>
      <c r="F67" s="110">
        <v>311.27501453644123</v>
      </c>
      <c r="G67" s="110">
        <v>191.7447155926792</v>
      </c>
      <c r="H67" s="110">
        <v>163.57467576285137</v>
      </c>
      <c r="I67" s="110">
        <v>155.77822432508796</v>
      </c>
      <c r="J67" s="110">
        <v>138.51211814944975</v>
      </c>
      <c r="K67" s="110">
        <v>118.47582602175581</v>
      </c>
    </row>
    <row r="68" spans="1:11" x14ac:dyDescent="0.2">
      <c r="A68" s="88">
        <v>2012</v>
      </c>
      <c r="B68" s="110">
        <v>2283.0494285501541</v>
      </c>
      <c r="C68" s="110">
        <v>1379.0111901310975</v>
      </c>
      <c r="D68" s="110">
        <v>592.21677478854349</v>
      </c>
      <c r="E68" s="110">
        <v>482.05680415391828</v>
      </c>
      <c r="F68" s="110">
        <v>332.91822514214419</v>
      </c>
      <c r="G68" s="110">
        <v>197.86513683187275</v>
      </c>
      <c r="H68" s="110">
        <v>164.16126776769053</v>
      </c>
      <c r="I68" s="110">
        <v>156.59792100460876</v>
      </c>
      <c r="J68" s="110">
        <v>136.53837789127428</v>
      </c>
      <c r="K68" s="110">
        <v>125.51291568429018</v>
      </c>
    </row>
    <row r="69" spans="1:11" x14ac:dyDescent="0.2">
      <c r="A69" s="85">
        <v>2013</v>
      </c>
      <c r="B69" s="137">
        <v>2372.1531121031271</v>
      </c>
      <c r="C69" s="137">
        <v>1415.249443286451</v>
      </c>
      <c r="D69" s="137">
        <v>621.35988850089529</v>
      </c>
      <c r="E69" s="137">
        <v>477.21387796963171</v>
      </c>
      <c r="F69" s="137">
        <v>330.87589732213928</v>
      </c>
      <c r="G69" s="137">
        <v>202.44203467508677</v>
      </c>
      <c r="H69" s="137">
        <v>167.38232925390682</v>
      </c>
      <c r="I69" s="137">
        <v>158.68050143608696</v>
      </c>
      <c r="J69" s="137">
        <v>137.4632118771116</v>
      </c>
      <c r="K69" s="137">
        <v>129.47528244299571</v>
      </c>
    </row>
    <row r="70" spans="1:11" x14ac:dyDescent="0.2">
      <c r="B70" s="138"/>
      <c r="C70" s="94"/>
      <c r="D70" s="94"/>
      <c r="E70" s="94"/>
      <c r="F70" s="94"/>
      <c r="G70" s="94"/>
      <c r="H70" s="94"/>
      <c r="I70" s="94"/>
      <c r="J70" s="94"/>
      <c r="K70" s="94"/>
    </row>
    <row r="71" spans="1:11" x14ac:dyDescent="0.2">
      <c r="A71" s="207" t="s">
        <v>93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x14ac:dyDescent="0.2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</row>
    <row r="73" spans="1:11" x14ac:dyDescent="0.2">
      <c r="A73" s="209" t="s">
        <v>173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5" spans="1:11" ht="12.75" customHeight="1" x14ac:dyDescent="0.2">
      <c r="A75" s="202" t="s">
        <v>94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5.75" customHeight="1" x14ac:dyDescent="0.2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</row>
    <row r="77" spans="1:11" x14ac:dyDescent="0.2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</row>
    <row r="78" spans="1:11" ht="16.5" customHeight="1" x14ac:dyDescent="0.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2.75" customHeight="1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spans="1:11" x14ac:dyDescent="0.2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</sheetData>
  <mergeCells count="4">
    <mergeCell ref="B4:K4"/>
    <mergeCell ref="A71:K72"/>
    <mergeCell ref="A73:K73"/>
    <mergeCell ref="A75:K77"/>
  </mergeCells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85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9.140625" style="141"/>
    <col min="2" max="4" width="14.7109375" style="140" customWidth="1"/>
    <col min="5" max="16384" width="9.140625" style="140"/>
  </cols>
  <sheetData>
    <row r="1" spans="1:8" x14ac:dyDescent="0.2">
      <c r="A1" s="139" t="s">
        <v>63</v>
      </c>
    </row>
    <row r="2" spans="1:8" x14ac:dyDescent="0.2">
      <c r="B2" s="142"/>
    </row>
    <row r="3" spans="1:8" ht="25.5" x14ac:dyDescent="0.2">
      <c r="A3" s="143" t="s">
        <v>1</v>
      </c>
      <c r="B3" s="144" t="s">
        <v>95</v>
      </c>
      <c r="C3" s="145" t="s">
        <v>96</v>
      </c>
      <c r="D3" s="144" t="s">
        <v>97</v>
      </c>
    </row>
    <row r="4" spans="1:8" x14ac:dyDescent="0.2">
      <c r="B4" s="210" t="s">
        <v>70</v>
      </c>
      <c r="C4" s="210"/>
      <c r="D4" s="210"/>
    </row>
    <row r="5" spans="1:8" x14ac:dyDescent="0.2">
      <c r="B5" s="146"/>
    </row>
    <row r="6" spans="1:8" x14ac:dyDescent="0.2">
      <c r="A6" s="141">
        <v>1751</v>
      </c>
      <c r="B6" s="147">
        <v>3</v>
      </c>
      <c r="C6" s="148">
        <v>2.552</v>
      </c>
      <c r="D6" s="148">
        <f>B6-C6</f>
        <v>0.44799999999999995</v>
      </c>
      <c r="H6" s="148"/>
    </row>
    <row r="7" spans="1:8" x14ac:dyDescent="0.2">
      <c r="A7" s="141">
        <v>1752</v>
      </c>
      <c r="B7" s="147">
        <v>3</v>
      </c>
      <c r="C7" s="148">
        <v>2.5529999999999999</v>
      </c>
      <c r="D7" s="148">
        <f t="shared" ref="D7:D70" si="0">B7-C7</f>
        <v>0.44700000000000006</v>
      </c>
      <c r="H7" s="148"/>
    </row>
    <row r="8" spans="1:8" x14ac:dyDescent="0.2">
      <c r="A8" s="141">
        <v>1753</v>
      </c>
      <c r="B8" s="147">
        <v>3</v>
      </c>
      <c r="C8" s="148">
        <v>2.5529999999999999</v>
      </c>
      <c r="D8" s="148">
        <f t="shared" si="0"/>
        <v>0.44700000000000006</v>
      </c>
      <c r="H8" s="148"/>
    </row>
    <row r="9" spans="1:8" x14ac:dyDescent="0.2">
      <c r="A9" s="141">
        <v>1754</v>
      </c>
      <c r="B9" s="147">
        <v>3</v>
      </c>
      <c r="C9" s="148">
        <v>2.5539999999999998</v>
      </c>
      <c r="D9" s="148">
        <f t="shared" si="0"/>
        <v>0.44600000000000017</v>
      </c>
      <c r="H9" s="148"/>
    </row>
    <row r="10" spans="1:8" x14ac:dyDescent="0.2">
      <c r="A10" s="141">
        <v>1755</v>
      </c>
      <c r="B10" s="147">
        <v>3</v>
      </c>
      <c r="C10" s="148">
        <v>2.5550000000000002</v>
      </c>
      <c r="D10" s="148">
        <f t="shared" si="0"/>
        <v>0.44499999999999984</v>
      </c>
      <c r="H10" s="148"/>
    </row>
    <row r="11" spans="1:8" x14ac:dyDescent="0.2">
      <c r="A11" s="141">
        <v>1756</v>
      </c>
      <c r="B11" s="147">
        <v>3</v>
      </c>
      <c r="C11" s="148">
        <v>2.7309999999999999</v>
      </c>
      <c r="D11" s="148">
        <f t="shared" si="0"/>
        <v>0.26900000000000013</v>
      </c>
      <c r="H11" s="148"/>
    </row>
    <row r="12" spans="1:8" x14ac:dyDescent="0.2">
      <c r="A12" s="141">
        <v>1757</v>
      </c>
      <c r="B12" s="147">
        <v>3</v>
      </c>
      <c r="C12" s="148">
        <v>2.7320000000000002</v>
      </c>
      <c r="D12" s="148">
        <f t="shared" si="0"/>
        <v>0.26799999999999979</v>
      </c>
      <c r="H12" s="148"/>
    </row>
    <row r="13" spans="1:8" x14ac:dyDescent="0.2">
      <c r="A13" s="141">
        <v>1758</v>
      </c>
      <c r="B13" s="147">
        <v>3</v>
      </c>
      <c r="C13" s="148">
        <v>2.7330000000000001</v>
      </c>
      <c r="D13" s="148">
        <f t="shared" si="0"/>
        <v>0.2669999999999999</v>
      </c>
      <c r="H13" s="148"/>
    </row>
    <row r="14" spans="1:8" x14ac:dyDescent="0.2">
      <c r="A14" s="141">
        <v>1759</v>
      </c>
      <c r="B14" s="147">
        <v>3</v>
      </c>
      <c r="C14" s="148">
        <v>2.734</v>
      </c>
      <c r="D14" s="148">
        <f t="shared" si="0"/>
        <v>0.26600000000000001</v>
      </c>
      <c r="H14" s="148"/>
    </row>
    <row r="15" spans="1:8" x14ac:dyDescent="0.2">
      <c r="A15" s="141">
        <v>1760</v>
      </c>
      <c r="B15" s="147">
        <v>3</v>
      </c>
      <c r="C15" s="148">
        <v>2.734</v>
      </c>
      <c r="D15" s="148">
        <f t="shared" si="0"/>
        <v>0.26600000000000001</v>
      </c>
      <c r="H15" s="148"/>
    </row>
    <row r="16" spans="1:8" x14ac:dyDescent="0.2">
      <c r="A16" s="141">
        <v>1761</v>
      </c>
      <c r="B16" s="147">
        <v>3</v>
      </c>
      <c r="C16" s="148">
        <v>2.9950000000000001</v>
      </c>
      <c r="D16" s="148">
        <f t="shared" si="0"/>
        <v>4.9999999999998934E-3</v>
      </c>
      <c r="H16" s="148"/>
    </row>
    <row r="17" spans="1:8" x14ac:dyDescent="0.2">
      <c r="A17" s="141">
        <v>1762</v>
      </c>
      <c r="B17" s="147">
        <v>3</v>
      </c>
      <c r="C17" s="148">
        <v>2.996</v>
      </c>
      <c r="D17" s="148">
        <f t="shared" si="0"/>
        <v>4.0000000000000036E-3</v>
      </c>
      <c r="H17" s="148"/>
    </row>
    <row r="18" spans="1:8" x14ac:dyDescent="0.2">
      <c r="A18" s="141">
        <v>1763</v>
      </c>
      <c r="B18" s="147">
        <v>3</v>
      </c>
      <c r="C18" s="148">
        <v>2.9969999999999999</v>
      </c>
      <c r="D18" s="148">
        <f t="shared" si="0"/>
        <v>3.0000000000001137E-3</v>
      </c>
      <c r="H18" s="148"/>
    </row>
    <row r="19" spans="1:8" x14ac:dyDescent="0.2">
      <c r="A19" s="141">
        <v>1764</v>
      </c>
      <c r="B19" s="147">
        <v>3</v>
      </c>
      <c r="C19" s="148">
        <v>2.9980000000000002</v>
      </c>
      <c r="D19" s="148">
        <f t="shared" si="0"/>
        <v>1.9999999999997797E-3</v>
      </c>
      <c r="H19" s="148"/>
    </row>
    <row r="20" spans="1:8" x14ac:dyDescent="0.2">
      <c r="A20" s="141">
        <v>1765</v>
      </c>
      <c r="B20" s="147">
        <v>3</v>
      </c>
      <c r="C20" s="148">
        <v>2.9990000000000001</v>
      </c>
      <c r="D20" s="148">
        <f t="shared" si="0"/>
        <v>9.9999999999988987E-4</v>
      </c>
      <c r="H20" s="148"/>
    </row>
    <row r="21" spans="1:8" x14ac:dyDescent="0.2">
      <c r="A21" s="141">
        <v>1766</v>
      </c>
      <c r="B21" s="147">
        <v>3</v>
      </c>
      <c r="C21" s="148">
        <v>3.3460000000000001</v>
      </c>
      <c r="D21" s="148">
        <f t="shared" si="0"/>
        <v>-0.34600000000000009</v>
      </c>
      <c r="H21" s="148"/>
    </row>
    <row r="22" spans="1:8" x14ac:dyDescent="0.2">
      <c r="A22" s="141">
        <v>1767</v>
      </c>
      <c r="B22" s="147">
        <v>3</v>
      </c>
      <c r="C22" s="148">
        <v>3.347</v>
      </c>
      <c r="D22" s="148">
        <f t="shared" si="0"/>
        <v>-0.34699999999999998</v>
      </c>
      <c r="H22" s="148"/>
    </row>
    <row r="23" spans="1:8" x14ac:dyDescent="0.2">
      <c r="A23" s="141">
        <v>1768</v>
      </c>
      <c r="B23" s="147">
        <v>3</v>
      </c>
      <c r="C23" s="148">
        <v>3.3479999999999999</v>
      </c>
      <c r="D23" s="148">
        <f t="shared" si="0"/>
        <v>-0.34799999999999986</v>
      </c>
      <c r="H23" s="148"/>
    </row>
    <row r="24" spans="1:8" x14ac:dyDescent="0.2">
      <c r="A24" s="141">
        <v>1769</v>
      </c>
      <c r="B24" s="147">
        <v>3</v>
      </c>
      <c r="C24" s="148">
        <v>3.3490000000000002</v>
      </c>
      <c r="D24" s="148">
        <f t="shared" si="0"/>
        <v>-0.3490000000000002</v>
      </c>
      <c r="H24" s="148"/>
    </row>
    <row r="25" spans="1:8" x14ac:dyDescent="0.2">
      <c r="A25" s="141">
        <v>1770</v>
      </c>
      <c r="B25" s="147">
        <v>3</v>
      </c>
      <c r="C25" s="148">
        <v>3.35</v>
      </c>
      <c r="D25" s="148">
        <f t="shared" si="0"/>
        <v>-0.35000000000000009</v>
      </c>
      <c r="H25" s="148"/>
    </row>
    <row r="26" spans="1:8" x14ac:dyDescent="0.2">
      <c r="A26" s="141">
        <v>1771</v>
      </c>
      <c r="B26" s="147">
        <v>4</v>
      </c>
      <c r="C26" s="148">
        <v>3.7149999999999999</v>
      </c>
      <c r="D26" s="148">
        <f t="shared" si="0"/>
        <v>0.28500000000000014</v>
      </c>
      <c r="H26" s="148"/>
    </row>
    <row r="27" spans="1:8" x14ac:dyDescent="0.2">
      <c r="A27" s="141">
        <v>1772</v>
      </c>
      <c r="B27" s="147">
        <v>4</v>
      </c>
      <c r="C27" s="148">
        <v>3.7160000000000002</v>
      </c>
      <c r="D27" s="148">
        <f t="shared" si="0"/>
        <v>0.28399999999999981</v>
      </c>
      <c r="H27" s="148"/>
    </row>
    <row r="28" spans="1:8" x14ac:dyDescent="0.2">
      <c r="A28" s="141">
        <v>1773</v>
      </c>
      <c r="B28" s="147">
        <v>4</v>
      </c>
      <c r="C28" s="148">
        <v>3.7170000000000001</v>
      </c>
      <c r="D28" s="148">
        <f t="shared" si="0"/>
        <v>0.28299999999999992</v>
      </c>
      <c r="H28" s="148"/>
    </row>
    <row r="29" spans="1:8" x14ac:dyDescent="0.2">
      <c r="A29" s="141">
        <v>1774</v>
      </c>
      <c r="B29" s="147">
        <v>4</v>
      </c>
      <c r="C29" s="148">
        <v>3.718</v>
      </c>
      <c r="D29" s="148">
        <f t="shared" si="0"/>
        <v>0.28200000000000003</v>
      </c>
      <c r="H29" s="148"/>
    </row>
    <row r="30" spans="1:8" x14ac:dyDescent="0.2">
      <c r="A30" s="141">
        <v>1775</v>
      </c>
      <c r="B30" s="147">
        <v>4</v>
      </c>
      <c r="C30" s="148">
        <v>3.7189999999999999</v>
      </c>
      <c r="D30" s="148">
        <f t="shared" si="0"/>
        <v>0.28100000000000014</v>
      </c>
      <c r="H30" s="148"/>
    </row>
    <row r="31" spans="1:8" x14ac:dyDescent="0.2">
      <c r="A31" s="141">
        <v>1776</v>
      </c>
      <c r="B31" s="147">
        <v>4</v>
      </c>
      <c r="C31" s="148">
        <v>4.1040000000000001</v>
      </c>
      <c r="D31" s="148">
        <f t="shared" si="0"/>
        <v>-0.10400000000000009</v>
      </c>
      <c r="H31" s="148"/>
    </row>
    <row r="32" spans="1:8" x14ac:dyDescent="0.2">
      <c r="A32" s="141">
        <v>1777</v>
      </c>
      <c r="B32" s="147">
        <v>4</v>
      </c>
      <c r="C32" s="148">
        <v>4.1050000000000004</v>
      </c>
      <c r="D32" s="148">
        <f t="shared" si="0"/>
        <v>-0.10500000000000043</v>
      </c>
      <c r="H32" s="148"/>
    </row>
    <row r="33" spans="1:8" x14ac:dyDescent="0.2">
      <c r="A33" s="141">
        <v>1778</v>
      </c>
      <c r="B33" s="147">
        <v>4</v>
      </c>
      <c r="C33" s="148">
        <v>4.1059999999999999</v>
      </c>
      <c r="D33" s="148">
        <f t="shared" si="0"/>
        <v>-0.10599999999999987</v>
      </c>
      <c r="H33" s="148"/>
    </row>
    <row r="34" spans="1:8" x14ac:dyDescent="0.2">
      <c r="A34" s="141">
        <v>1779</v>
      </c>
      <c r="B34" s="147">
        <v>4</v>
      </c>
      <c r="C34" s="148">
        <v>4.1070000000000002</v>
      </c>
      <c r="D34" s="148">
        <f t="shared" si="0"/>
        <v>-0.10700000000000021</v>
      </c>
      <c r="H34" s="148"/>
    </row>
    <row r="35" spans="1:8" x14ac:dyDescent="0.2">
      <c r="A35" s="141">
        <v>1780</v>
      </c>
      <c r="B35" s="147">
        <v>4</v>
      </c>
      <c r="C35" s="148">
        <v>4.109</v>
      </c>
      <c r="D35" s="148">
        <f t="shared" si="0"/>
        <v>-0.10899999999999999</v>
      </c>
      <c r="H35" s="148"/>
    </row>
    <row r="36" spans="1:8" x14ac:dyDescent="0.2">
      <c r="A36" s="141">
        <v>1781</v>
      </c>
      <c r="B36" s="147">
        <v>5</v>
      </c>
      <c r="C36" s="148">
        <v>4.5970000000000004</v>
      </c>
      <c r="D36" s="148">
        <f t="shared" si="0"/>
        <v>0.40299999999999958</v>
      </c>
      <c r="H36" s="148"/>
    </row>
    <row r="37" spans="1:8" x14ac:dyDescent="0.2">
      <c r="A37" s="141">
        <v>1782</v>
      </c>
      <c r="B37" s="147">
        <v>5</v>
      </c>
      <c r="C37" s="148">
        <v>4.5979999999999999</v>
      </c>
      <c r="D37" s="148">
        <f t="shared" si="0"/>
        <v>0.40200000000000014</v>
      </c>
      <c r="H37" s="148"/>
    </row>
    <row r="38" spans="1:8" x14ac:dyDescent="0.2">
      <c r="A38" s="141">
        <v>1783</v>
      </c>
      <c r="B38" s="147">
        <v>5</v>
      </c>
      <c r="C38" s="148">
        <v>4.5999999999999996</v>
      </c>
      <c r="D38" s="148">
        <f t="shared" si="0"/>
        <v>0.40000000000000036</v>
      </c>
      <c r="H38" s="148"/>
    </row>
    <row r="39" spans="1:8" x14ac:dyDescent="0.2">
      <c r="A39" s="141">
        <v>1784</v>
      </c>
      <c r="B39" s="147">
        <v>5</v>
      </c>
      <c r="C39" s="148">
        <v>4.601</v>
      </c>
      <c r="D39" s="148">
        <f t="shared" si="0"/>
        <v>0.39900000000000002</v>
      </c>
      <c r="H39" s="148"/>
    </row>
    <row r="40" spans="1:8" x14ac:dyDescent="0.2">
      <c r="A40" s="141">
        <v>1785</v>
      </c>
      <c r="B40" s="147">
        <v>5</v>
      </c>
      <c r="C40" s="148">
        <v>4.6040000000000001</v>
      </c>
      <c r="D40" s="148">
        <f t="shared" si="0"/>
        <v>0.39599999999999991</v>
      </c>
      <c r="H40" s="148"/>
    </row>
    <row r="41" spans="1:8" x14ac:dyDescent="0.2">
      <c r="A41" s="141">
        <v>1786</v>
      </c>
      <c r="B41" s="147">
        <v>5</v>
      </c>
      <c r="C41" s="148">
        <v>5.2270000000000003</v>
      </c>
      <c r="D41" s="148">
        <f t="shared" si="0"/>
        <v>-0.22700000000000031</v>
      </c>
      <c r="H41" s="148"/>
    </row>
    <row r="42" spans="1:8" x14ac:dyDescent="0.2">
      <c r="A42" s="141">
        <v>1787</v>
      </c>
      <c r="B42" s="147">
        <v>5</v>
      </c>
      <c r="C42" s="148">
        <v>5.2290000000000001</v>
      </c>
      <c r="D42" s="148">
        <f t="shared" si="0"/>
        <v>-0.22900000000000009</v>
      </c>
      <c r="H42" s="148"/>
    </row>
    <row r="43" spans="1:8" x14ac:dyDescent="0.2">
      <c r="A43" s="141">
        <v>1788</v>
      </c>
      <c r="B43" s="147">
        <v>5</v>
      </c>
      <c r="C43" s="148">
        <v>5.23</v>
      </c>
      <c r="D43" s="148">
        <f t="shared" si="0"/>
        <v>-0.23000000000000043</v>
      </c>
      <c r="H43" s="148"/>
    </row>
    <row r="44" spans="1:8" x14ac:dyDescent="0.2">
      <c r="A44" s="141">
        <v>1789</v>
      </c>
      <c r="B44" s="147">
        <v>5</v>
      </c>
      <c r="C44" s="148">
        <v>5.2320000000000002</v>
      </c>
      <c r="D44" s="148">
        <f t="shared" si="0"/>
        <v>-0.23200000000000021</v>
      </c>
      <c r="H44" s="148"/>
    </row>
    <row r="45" spans="1:8" x14ac:dyDescent="0.2">
      <c r="A45" s="141">
        <v>1790</v>
      </c>
      <c r="B45" s="147">
        <v>5</v>
      </c>
      <c r="C45" s="148">
        <v>5.234</v>
      </c>
      <c r="D45" s="148">
        <f t="shared" si="0"/>
        <v>-0.23399999999999999</v>
      </c>
      <c r="H45" s="148"/>
    </row>
    <row r="46" spans="1:8" x14ac:dyDescent="0.2">
      <c r="A46" s="141">
        <v>1791</v>
      </c>
      <c r="B46" s="147">
        <v>6</v>
      </c>
      <c r="C46" s="148">
        <v>5.8460000000000001</v>
      </c>
      <c r="D46" s="148">
        <f t="shared" si="0"/>
        <v>0.15399999999999991</v>
      </c>
      <c r="H46" s="148"/>
    </row>
    <row r="47" spans="1:8" x14ac:dyDescent="0.2">
      <c r="A47" s="141">
        <v>1792</v>
      </c>
      <c r="B47" s="147">
        <v>6</v>
      </c>
      <c r="C47" s="148">
        <v>5.976</v>
      </c>
      <c r="D47" s="148">
        <f t="shared" si="0"/>
        <v>2.4000000000000021E-2</v>
      </c>
      <c r="H47" s="148"/>
    </row>
    <row r="48" spans="1:8" x14ac:dyDescent="0.2">
      <c r="A48" s="141">
        <v>1793</v>
      </c>
      <c r="B48" s="147">
        <v>6</v>
      </c>
      <c r="C48" s="148">
        <v>5.9809999999999999</v>
      </c>
      <c r="D48" s="148">
        <f t="shared" si="0"/>
        <v>1.9000000000000128E-2</v>
      </c>
      <c r="H48" s="148"/>
    </row>
    <row r="49" spans="1:8" x14ac:dyDescent="0.2">
      <c r="A49" s="141">
        <v>1794</v>
      </c>
      <c r="B49" s="147">
        <v>6</v>
      </c>
      <c r="C49" s="148">
        <v>5.9720000000000004</v>
      </c>
      <c r="D49" s="148">
        <f t="shared" si="0"/>
        <v>2.7999999999999581E-2</v>
      </c>
      <c r="H49" s="148"/>
    </row>
    <row r="50" spans="1:8" x14ac:dyDescent="0.2">
      <c r="A50" s="141">
        <v>1795</v>
      </c>
      <c r="B50" s="147">
        <v>6</v>
      </c>
      <c r="C50" s="148">
        <v>5.9749999999999996</v>
      </c>
      <c r="D50" s="148">
        <f t="shared" si="0"/>
        <v>2.5000000000000355E-2</v>
      </c>
      <c r="H50" s="148"/>
    </row>
    <row r="51" spans="1:8" x14ac:dyDescent="0.2">
      <c r="A51" s="141">
        <v>1796</v>
      </c>
      <c r="B51" s="147">
        <v>6</v>
      </c>
      <c r="C51" s="148">
        <v>6.2640000000000002</v>
      </c>
      <c r="D51" s="148">
        <f t="shared" si="0"/>
        <v>-0.26400000000000023</v>
      </c>
      <c r="H51" s="148"/>
    </row>
    <row r="52" spans="1:8" x14ac:dyDescent="0.2">
      <c r="A52" s="141">
        <v>1797</v>
      </c>
      <c r="B52" s="147">
        <v>7</v>
      </c>
      <c r="C52" s="148">
        <v>6.5759999999999996</v>
      </c>
      <c r="D52" s="148">
        <f t="shared" si="0"/>
        <v>0.42400000000000038</v>
      </c>
      <c r="H52" s="148"/>
    </row>
    <row r="53" spans="1:8" x14ac:dyDescent="0.2">
      <c r="A53" s="141">
        <v>1798</v>
      </c>
      <c r="B53" s="147">
        <v>7</v>
      </c>
      <c r="C53" s="148">
        <v>6.8490000000000002</v>
      </c>
      <c r="D53" s="148">
        <f t="shared" si="0"/>
        <v>0.1509999999999998</v>
      </c>
      <c r="H53" s="148"/>
    </row>
    <row r="54" spans="1:8" x14ac:dyDescent="0.2">
      <c r="A54" s="141">
        <v>1799</v>
      </c>
      <c r="B54" s="147">
        <v>7</v>
      </c>
      <c r="C54" s="148">
        <v>7.2130000000000001</v>
      </c>
      <c r="D54" s="148">
        <f t="shared" si="0"/>
        <v>-0.21300000000000008</v>
      </c>
      <c r="H54" s="148"/>
    </row>
    <row r="55" spans="1:8" x14ac:dyDescent="0.2">
      <c r="A55" s="141">
        <v>1800</v>
      </c>
      <c r="B55" s="147">
        <v>8</v>
      </c>
      <c r="C55" s="148">
        <v>7.6669999999999998</v>
      </c>
      <c r="D55" s="148">
        <f t="shared" si="0"/>
        <v>0.33300000000000018</v>
      </c>
      <c r="H55" s="148"/>
    </row>
    <row r="56" spans="1:8" x14ac:dyDescent="0.2">
      <c r="A56" s="141">
        <v>1801</v>
      </c>
      <c r="B56" s="147">
        <v>8</v>
      </c>
      <c r="C56" s="148">
        <v>7.6310000000000002</v>
      </c>
      <c r="D56" s="148">
        <f t="shared" si="0"/>
        <v>0.36899999999999977</v>
      </c>
      <c r="H56" s="148"/>
    </row>
    <row r="57" spans="1:8" x14ac:dyDescent="0.2">
      <c r="A57" s="141">
        <v>1802</v>
      </c>
      <c r="B57" s="147">
        <v>10</v>
      </c>
      <c r="C57" s="148">
        <v>10.039</v>
      </c>
      <c r="D57" s="148">
        <f t="shared" si="0"/>
        <v>-3.8999999999999702E-2</v>
      </c>
      <c r="H57" s="148"/>
    </row>
    <row r="58" spans="1:8" x14ac:dyDescent="0.2">
      <c r="A58" s="141">
        <v>1803</v>
      </c>
      <c r="B58" s="147">
        <v>9</v>
      </c>
      <c r="C58" s="148">
        <v>8.5939999999999994</v>
      </c>
      <c r="D58" s="148">
        <f t="shared" si="0"/>
        <v>0.40600000000000058</v>
      </c>
      <c r="H58" s="148"/>
    </row>
    <row r="59" spans="1:8" x14ac:dyDescent="0.2">
      <c r="A59" s="141">
        <v>1804</v>
      </c>
      <c r="B59" s="147">
        <v>9</v>
      </c>
      <c r="C59" s="148">
        <v>9.3640000000000008</v>
      </c>
      <c r="D59" s="148">
        <f t="shared" si="0"/>
        <v>-0.36400000000000077</v>
      </c>
      <c r="H59" s="148"/>
    </row>
    <row r="60" spans="1:8" x14ac:dyDescent="0.2">
      <c r="A60" s="141">
        <v>1805</v>
      </c>
      <c r="B60" s="147">
        <v>9</v>
      </c>
      <c r="C60" s="148">
        <v>9.1210000000000004</v>
      </c>
      <c r="D60" s="148">
        <f t="shared" si="0"/>
        <v>-0.12100000000000044</v>
      </c>
      <c r="H60" s="148"/>
    </row>
    <row r="61" spans="1:8" x14ac:dyDescent="0.2">
      <c r="A61" s="141">
        <v>1806</v>
      </c>
      <c r="B61" s="147">
        <v>10</v>
      </c>
      <c r="C61" s="148">
        <v>9.5649999999999995</v>
      </c>
      <c r="D61" s="148">
        <f t="shared" si="0"/>
        <v>0.4350000000000005</v>
      </c>
      <c r="H61" s="148"/>
    </row>
    <row r="62" spans="1:8" x14ac:dyDescent="0.2">
      <c r="A62" s="141">
        <v>1807</v>
      </c>
      <c r="B62" s="147">
        <v>10</v>
      </c>
      <c r="C62" s="148">
        <v>10.064</v>
      </c>
      <c r="D62" s="148">
        <f t="shared" si="0"/>
        <v>-6.4000000000000057E-2</v>
      </c>
      <c r="H62" s="148"/>
    </row>
    <row r="63" spans="1:8" x14ac:dyDescent="0.2">
      <c r="A63" s="141">
        <v>1808</v>
      </c>
      <c r="B63" s="147">
        <v>10</v>
      </c>
      <c r="C63" s="148">
        <v>9.57</v>
      </c>
      <c r="D63" s="148">
        <f t="shared" si="0"/>
        <v>0.42999999999999972</v>
      </c>
      <c r="H63" s="148"/>
    </row>
    <row r="64" spans="1:8" x14ac:dyDescent="0.2">
      <c r="A64" s="141">
        <v>1809</v>
      </c>
      <c r="B64" s="147">
        <v>10</v>
      </c>
      <c r="C64" s="148">
        <v>9.577</v>
      </c>
      <c r="D64" s="148">
        <f t="shared" si="0"/>
        <v>0.42300000000000004</v>
      </c>
      <c r="H64" s="148"/>
    </row>
    <row r="65" spans="1:8" x14ac:dyDescent="0.2">
      <c r="A65" s="141">
        <v>1810</v>
      </c>
      <c r="B65" s="147">
        <v>10</v>
      </c>
      <c r="C65" s="148">
        <v>10.202</v>
      </c>
      <c r="D65" s="148">
        <f t="shared" si="0"/>
        <v>-0.20199999999999996</v>
      </c>
      <c r="H65" s="148"/>
    </row>
    <row r="66" spans="1:8" x14ac:dyDescent="0.2">
      <c r="A66" s="141">
        <v>1811</v>
      </c>
      <c r="B66" s="147">
        <v>11</v>
      </c>
      <c r="C66" s="148">
        <v>10.803000000000001</v>
      </c>
      <c r="D66" s="148">
        <f t="shared" si="0"/>
        <v>0.19699999999999918</v>
      </c>
      <c r="H66" s="148"/>
    </row>
    <row r="67" spans="1:8" x14ac:dyDescent="0.2">
      <c r="A67" s="141">
        <v>1812</v>
      </c>
      <c r="B67" s="147">
        <v>11</v>
      </c>
      <c r="C67" s="148">
        <v>11.192</v>
      </c>
      <c r="D67" s="148">
        <f t="shared" si="0"/>
        <v>-0.19200000000000017</v>
      </c>
      <c r="H67" s="148"/>
    </row>
    <row r="68" spans="1:8" x14ac:dyDescent="0.2">
      <c r="A68" s="141">
        <v>1813</v>
      </c>
      <c r="B68" s="147">
        <v>11</v>
      </c>
      <c r="C68" s="148">
        <v>11.25</v>
      </c>
      <c r="D68" s="148">
        <f t="shared" si="0"/>
        <v>-0.25</v>
      </c>
      <c r="H68" s="148"/>
    </row>
    <row r="69" spans="1:8" x14ac:dyDescent="0.2">
      <c r="A69" s="141">
        <v>1814</v>
      </c>
      <c r="B69" s="147">
        <v>11</v>
      </c>
      <c r="C69" s="148">
        <v>11.497999999999999</v>
      </c>
      <c r="D69" s="148">
        <f t="shared" si="0"/>
        <v>-0.49799999999999933</v>
      </c>
      <c r="H69" s="148"/>
    </row>
    <row r="70" spans="1:8" x14ac:dyDescent="0.2">
      <c r="A70" s="141">
        <v>1815</v>
      </c>
      <c r="B70" s="147">
        <v>12</v>
      </c>
      <c r="C70" s="148">
        <v>11.869</v>
      </c>
      <c r="D70" s="148">
        <f t="shared" si="0"/>
        <v>0.13100000000000023</v>
      </c>
      <c r="H70" s="148"/>
    </row>
    <row r="71" spans="1:8" x14ac:dyDescent="0.2">
      <c r="A71" s="141">
        <v>1816</v>
      </c>
      <c r="B71" s="147">
        <v>13</v>
      </c>
      <c r="C71" s="148">
        <v>13.009</v>
      </c>
      <c r="D71" s="148">
        <f t="shared" ref="D71:D134" si="1">B71-C71</f>
        <v>-9.0000000000003411E-3</v>
      </c>
      <c r="H71" s="148"/>
    </row>
    <row r="72" spans="1:8" x14ac:dyDescent="0.2">
      <c r="A72" s="141">
        <v>1817</v>
      </c>
      <c r="B72" s="147">
        <v>14</v>
      </c>
      <c r="C72" s="148">
        <v>13.491</v>
      </c>
      <c r="D72" s="148">
        <f t="shared" si="1"/>
        <v>0.50900000000000034</v>
      </c>
      <c r="H72" s="148"/>
    </row>
    <row r="73" spans="1:8" x14ac:dyDescent="0.2">
      <c r="A73" s="141">
        <v>1818</v>
      </c>
      <c r="B73" s="147">
        <v>14</v>
      </c>
      <c r="C73" s="148">
        <v>13.548999999999999</v>
      </c>
      <c r="D73" s="148">
        <f t="shared" si="1"/>
        <v>0.45100000000000051</v>
      </c>
      <c r="H73" s="148"/>
    </row>
    <row r="74" spans="1:8" x14ac:dyDescent="0.2">
      <c r="A74" s="141">
        <v>1819</v>
      </c>
      <c r="B74" s="147">
        <v>14</v>
      </c>
      <c r="C74" s="148">
        <v>13.632</v>
      </c>
      <c r="D74" s="148">
        <f t="shared" si="1"/>
        <v>0.36800000000000033</v>
      </c>
      <c r="H74" s="148"/>
    </row>
    <row r="75" spans="1:8" x14ac:dyDescent="0.2">
      <c r="A75" s="141">
        <v>1820</v>
      </c>
      <c r="B75" s="147">
        <v>14</v>
      </c>
      <c r="C75" s="148">
        <v>13.834</v>
      </c>
      <c r="D75" s="148">
        <f t="shared" si="1"/>
        <v>0.16600000000000037</v>
      </c>
      <c r="H75" s="148"/>
    </row>
    <row r="76" spans="1:8" x14ac:dyDescent="0.2">
      <c r="A76" s="141">
        <v>1821</v>
      </c>
      <c r="B76" s="147">
        <v>14</v>
      </c>
      <c r="C76" s="148">
        <v>14.038</v>
      </c>
      <c r="D76" s="148">
        <f t="shared" si="1"/>
        <v>-3.8000000000000256E-2</v>
      </c>
      <c r="H76" s="148"/>
    </row>
    <row r="77" spans="1:8" x14ac:dyDescent="0.2">
      <c r="A77" s="141">
        <v>1822</v>
      </c>
      <c r="B77" s="147">
        <v>15</v>
      </c>
      <c r="C77" s="148">
        <v>14.592000000000001</v>
      </c>
      <c r="D77" s="148">
        <f t="shared" si="1"/>
        <v>0.40799999999999947</v>
      </c>
      <c r="H77" s="148"/>
    </row>
    <row r="78" spans="1:8" x14ac:dyDescent="0.2">
      <c r="A78" s="141">
        <v>1823</v>
      </c>
      <c r="B78" s="147">
        <v>16</v>
      </c>
      <c r="C78" s="148">
        <v>15.433999999999999</v>
      </c>
      <c r="D78" s="148">
        <f t="shared" si="1"/>
        <v>0.56600000000000072</v>
      </c>
      <c r="H78" s="148"/>
    </row>
    <row r="79" spans="1:8" x14ac:dyDescent="0.2">
      <c r="A79" s="141">
        <v>1824</v>
      </c>
      <c r="B79" s="147">
        <v>16</v>
      </c>
      <c r="C79" s="148">
        <v>15.973000000000001</v>
      </c>
      <c r="D79" s="148">
        <f t="shared" si="1"/>
        <v>2.6999999999999247E-2</v>
      </c>
      <c r="H79" s="148"/>
    </row>
    <row r="80" spans="1:8" x14ac:dyDescent="0.2">
      <c r="A80" s="141">
        <v>1825</v>
      </c>
      <c r="B80" s="147">
        <v>17</v>
      </c>
      <c r="C80" s="148">
        <v>16.582000000000001</v>
      </c>
      <c r="D80" s="148">
        <f t="shared" si="1"/>
        <v>0.41799999999999926</v>
      </c>
      <c r="H80" s="148"/>
    </row>
    <row r="81" spans="1:8" x14ac:dyDescent="0.2">
      <c r="A81" s="141">
        <v>1826</v>
      </c>
      <c r="B81" s="147">
        <v>17</v>
      </c>
      <c r="C81" s="148">
        <v>16.763000000000002</v>
      </c>
      <c r="D81" s="148">
        <f t="shared" si="1"/>
        <v>0.23699999999999832</v>
      </c>
      <c r="H81" s="148"/>
    </row>
    <row r="82" spans="1:8" x14ac:dyDescent="0.2">
      <c r="A82" s="141">
        <v>1827</v>
      </c>
      <c r="B82" s="147">
        <v>18</v>
      </c>
      <c r="C82" s="148">
        <v>17.989999999999998</v>
      </c>
      <c r="D82" s="148">
        <f t="shared" si="1"/>
        <v>1.0000000000001563E-2</v>
      </c>
      <c r="H82" s="148"/>
    </row>
    <row r="83" spans="1:8" x14ac:dyDescent="0.2">
      <c r="A83" s="141">
        <v>1828</v>
      </c>
      <c r="B83" s="147">
        <v>18</v>
      </c>
      <c r="C83" s="148">
        <v>18.187000000000001</v>
      </c>
      <c r="D83" s="148">
        <f t="shared" si="1"/>
        <v>-0.18700000000000117</v>
      </c>
      <c r="H83" s="148"/>
    </row>
    <row r="84" spans="1:8" x14ac:dyDescent="0.2">
      <c r="A84" s="141">
        <v>1829</v>
      </c>
      <c r="B84" s="147">
        <v>18</v>
      </c>
      <c r="C84" s="148">
        <v>18.120999999999999</v>
      </c>
      <c r="D84" s="148">
        <f t="shared" si="1"/>
        <v>-0.12099999999999866</v>
      </c>
      <c r="H84" s="148"/>
    </row>
    <row r="85" spans="1:8" x14ac:dyDescent="0.2">
      <c r="A85" s="141">
        <v>1830</v>
      </c>
      <c r="B85" s="147">
        <v>24</v>
      </c>
      <c r="C85" s="148">
        <v>24.324000000000002</v>
      </c>
      <c r="D85" s="148">
        <f t="shared" si="1"/>
        <v>-0.32400000000000162</v>
      </c>
      <c r="H85" s="148"/>
    </row>
    <row r="86" spans="1:8" x14ac:dyDescent="0.2">
      <c r="A86" s="141">
        <v>1831</v>
      </c>
      <c r="B86" s="147">
        <v>23</v>
      </c>
      <c r="C86" s="148">
        <v>23.07</v>
      </c>
      <c r="D86" s="148">
        <f t="shared" si="1"/>
        <v>-7.0000000000000284E-2</v>
      </c>
      <c r="H86" s="148"/>
    </row>
    <row r="87" spans="1:8" x14ac:dyDescent="0.2">
      <c r="A87" s="141">
        <v>1832</v>
      </c>
      <c r="B87" s="147">
        <v>23</v>
      </c>
      <c r="C87" s="148">
        <v>23.228999999999999</v>
      </c>
      <c r="D87" s="148">
        <f t="shared" si="1"/>
        <v>-0.2289999999999992</v>
      </c>
      <c r="H87" s="148"/>
    </row>
    <row r="88" spans="1:8" x14ac:dyDescent="0.2">
      <c r="A88" s="141">
        <v>1833</v>
      </c>
      <c r="B88" s="147">
        <v>24</v>
      </c>
      <c r="C88" s="148">
        <v>23.692</v>
      </c>
      <c r="D88" s="148">
        <f t="shared" si="1"/>
        <v>0.30799999999999983</v>
      </c>
      <c r="H88" s="148"/>
    </row>
    <row r="89" spans="1:8" x14ac:dyDescent="0.2">
      <c r="A89" s="141">
        <v>1834</v>
      </c>
      <c r="B89" s="147">
        <v>24</v>
      </c>
      <c r="C89" s="148">
        <v>24.15</v>
      </c>
      <c r="D89" s="148">
        <f t="shared" si="1"/>
        <v>-0.14999999999999858</v>
      </c>
      <c r="H89" s="148"/>
    </row>
    <row r="90" spans="1:8" x14ac:dyDescent="0.2">
      <c r="A90" s="141">
        <v>1835</v>
      </c>
      <c r="B90" s="147">
        <v>25</v>
      </c>
      <c r="C90" s="148">
        <v>24.684999999999999</v>
      </c>
      <c r="D90" s="148">
        <f t="shared" si="1"/>
        <v>0.31500000000000128</v>
      </c>
      <c r="H90" s="148"/>
    </row>
    <row r="91" spans="1:8" x14ac:dyDescent="0.2">
      <c r="A91" s="141">
        <v>1836</v>
      </c>
      <c r="B91" s="147">
        <v>29</v>
      </c>
      <c r="C91" s="148">
        <v>28.596</v>
      </c>
      <c r="D91" s="148">
        <f t="shared" si="1"/>
        <v>0.40399999999999991</v>
      </c>
      <c r="H91" s="148"/>
    </row>
    <row r="92" spans="1:8" x14ac:dyDescent="0.2">
      <c r="A92" s="141">
        <v>1837</v>
      </c>
      <c r="B92" s="147">
        <v>29</v>
      </c>
      <c r="C92" s="148">
        <v>28.573</v>
      </c>
      <c r="D92" s="148">
        <f t="shared" si="1"/>
        <v>0.4269999999999996</v>
      </c>
      <c r="H92" s="148"/>
    </row>
    <row r="93" spans="1:8" x14ac:dyDescent="0.2">
      <c r="A93" s="141">
        <v>1838</v>
      </c>
      <c r="B93" s="147">
        <v>30</v>
      </c>
      <c r="C93" s="148">
        <v>29.488</v>
      </c>
      <c r="D93" s="148">
        <f t="shared" si="1"/>
        <v>0.51200000000000045</v>
      </c>
      <c r="H93" s="148"/>
    </row>
    <row r="94" spans="1:8" x14ac:dyDescent="0.2">
      <c r="A94" s="141">
        <v>1839</v>
      </c>
      <c r="B94" s="147">
        <v>31</v>
      </c>
      <c r="C94" s="148">
        <v>30.462</v>
      </c>
      <c r="D94" s="148">
        <f t="shared" si="1"/>
        <v>0.53800000000000026</v>
      </c>
      <c r="H94" s="148"/>
    </row>
    <row r="95" spans="1:8" x14ac:dyDescent="0.2">
      <c r="A95" s="141">
        <v>1840</v>
      </c>
      <c r="B95" s="147">
        <v>33</v>
      </c>
      <c r="C95" s="148">
        <v>32.459000000000003</v>
      </c>
      <c r="D95" s="148">
        <f t="shared" si="1"/>
        <v>0.54099999999999682</v>
      </c>
      <c r="H95" s="148"/>
    </row>
    <row r="96" spans="1:8" x14ac:dyDescent="0.2">
      <c r="A96" s="141">
        <v>1841</v>
      </c>
      <c r="B96" s="147">
        <v>34</v>
      </c>
      <c r="C96" s="148">
        <v>33.466000000000001</v>
      </c>
      <c r="D96" s="148">
        <f t="shared" si="1"/>
        <v>0.53399999999999892</v>
      </c>
      <c r="H96" s="148"/>
    </row>
    <row r="97" spans="1:8" x14ac:dyDescent="0.2">
      <c r="A97" s="141">
        <v>1842</v>
      </c>
      <c r="B97" s="147">
        <v>36</v>
      </c>
      <c r="C97" s="148">
        <v>35.344999999999999</v>
      </c>
      <c r="D97" s="148">
        <f t="shared" si="1"/>
        <v>0.65500000000000114</v>
      </c>
      <c r="H97" s="148"/>
    </row>
    <row r="98" spans="1:8" x14ac:dyDescent="0.2">
      <c r="A98" s="141">
        <v>1843</v>
      </c>
      <c r="B98" s="147">
        <v>37</v>
      </c>
      <c r="C98" s="148">
        <v>36.259</v>
      </c>
      <c r="D98" s="148">
        <f t="shared" si="1"/>
        <v>0.74099999999999966</v>
      </c>
      <c r="H98" s="148"/>
    </row>
    <row r="99" spans="1:8" x14ac:dyDescent="0.2">
      <c r="A99" s="141">
        <v>1844</v>
      </c>
      <c r="B99" s="147">
        <v>39</v>
      </c>
      <c r="C99" s="148">
        <v>38.597999999999999</v>
      </c>
      <c r="D99" s="148">
        <f t="shared" si="1"/>
        <v>0.40200000000000102</v>
      </c>
      <c r="H99" s="148"/>
    </row>
    <row r="100" spans="1:8" x14ac:dyDescent="0.2">
      <c r="A100" s="141">
        <v>1845</v>
      </c>
      <c r="B100" s="147">
        <v>43</v>
      </c>
      <c r="C100" s="148">
        <v>42.360999999999997</v>
      </c>
      <c r="D100" s="148">
        <f t="shared" si="1"/>
        <v>0.6390000000000029</v>
      </c>
      <c r="H100" s="148"/>
    </row>
    <row r="101" spans="1:8" x14ac:dyDescent="0.2">
      <c r="A101" s="141">
        <v>1846</v>
      </c>
      <c r="B101" s="147">
        <v>43</v>
      </c>
      <c r="C101" s="148">
        <v>43.066000000000003</v>
      </c>
      <c r="D101" s="148">
        <f t="shared" si="1"/>
        <v>-6.6000000000002501E-2</v>
      </c>
      <c r="H101" s="148"/>
    </row>
    <row r="102" spans="1:8" x14ac:dyDescent="0.2">
      <c r="A102" s="141">
        <v>1847</v>
      </c>
      <c r="B102" s="147">
        <v>46</v>
      </c>
      <c r="C102" s="148">
        <v>47.052999999999997</v>
      </c>
      <c r="D102" s="148">
        <f t="shared" si="1"/>
        <v>-1.0529999999999973</v>
      </c>
      <c r="H102" s="148"/>
    </row>
    <row r="103" spans="1:8" x14ac:dyDescent="0.2">
      <c r="A103" s="141">
        <v>1848</v>
      </c>
      <c r="B103" s="147">
        <v>47</v>
      </c>
      <c r="C103" s="148">
        <v>47.439</v>
      </c>
      <c r="D103" s="148">
        <f t="shared" si="1"/>
        <v>-0.43900000000000006</v>
      </c>
      <c r="H103" s="148"/>
    </row>
    <row r="104" spans="1:8" x14ac:dyDescent="0.2">
      <c r="A104" s="141">
        <v>1849</v>
      </c>
      <c r="B104" s="147">
        <v>50</v>
      </c>
      <c r="C104" s="148">
        <v>50.085000000000001</v>
      </c>
      <c r="D104" s="148">
        <f t="shared" si="1"/>
        <v>-8.5000000000000853E-2</v>
      </c>
      <c r="H104" s="148"/>
    </row>
    <row r="105" spans="1:8" x14ac:dyDescent="0.2">
      <c r="A105" s="141">
        <v>1850</v>
      </c>
      <c r="B105" s="147">
        <v>54</v>
      </c>
      <c r="C105" s="148">
        <v>53.738</v>
      </c>
      <c r="D105" s="148">
        <f t="shared" si="1"/>
        <v>0.26200000000000045</v>
      </c>
      <c r="H105" s="148"/>
    </row>
    <row r="106" spans="1:8" x14ac:dyDescent="0.2">
      <c r="A106" s="141">
        <v>1851</v>
      </c>
      <c r="B106" s="147">
        <v>54</v>
      </c>
      <c r="C106" s="148">
        <v>54.241999999999997</v>
      </c>
      <c r="D106" s="148">
        <f t="shared" si="1"/>
        <v>-0.24199999999999733</v>
      </c>
      <c r="H106" s="148"/>
    </row>
    <row r="107" spans="1:8" x14ac:dyDescent="0.2">
      <c r="A107" s="141">
        <v>1852</v>
      </c>
      <c r="B107" s="147">
        <v>57</v>
      </c>
      <c r="C107" s="148">
        <v>56.631</v>
      </c>
      <c r="D107" s="148">
        <f t="shared" si="1"/>
        <v>0.36899999999999977</v>
      </c>
      <c r="H107" s="148"/>
    </row>
    <row r="108" spans="1:8" x14ac:dyDescent="0.2">
      <c r="A108" s="141">
        <v>1853</v>
      </c>
      <c r="B108" s="147">
        <v>59</v>
      </c>
      <c r="C108" s="148">
        <v>59.252000000000002</v>
      </c>
      <c r="D108" s="148">
        <f t="shared" si="1"/>
        <v>-0.25200000000000244</v>
      </c>
      <c r="H108" s="148"/>
    </row>
    <row r="109" spans="1:8" x14ac:dyDescent="0.2">
      <c r="A109" s="141">
        <v>1854</v>
      </c>
      <c r="B109" s="147">
        <v>69</v>
      </c>
      <c r="C109" s="148">
        <v>69.599000000000004</v>
      </c>
      <c r="D109" s="148">
        <f t="shared" si="1"/>
        <v>-0.59900000000000375</v>
      </c>
      <c r="H109" s="148"/>
    </row>
    <row r="110" spans="1:8" x14ac:dyDescent="0.2">
      <c r="A110" s="141">
        <v>1855</v>
      </c>
      <c r="B110" s="147">
        <v>71</v>
      </c>
      <c r="C110" s="148">
        <v>70.97</v>
      </c>
      <c r="D110" s="148">
        <f t="shared" si="1"/>
        <v>3.0000000000001137E-2</v>
      </c>
      <c r="H110" s="148"/>
    </row>
    <row r="111" spans="1:8" x14ac:dyDescent="0.2">
      <c r="A111" s="141">
        <v>1856</v>
      </c>
      <c r="B111" s="147">
        <v>76</v>
      </c>
      <c r="C111" s="148">
        <v>75.63</v>
      </c>
      <c r="D111" s="148">
        <f t="shared" si="1"/>
        <v>0.37000000000000455</v>
      </c>
      <c r="H111" s="148"/>
    </row>
    <row r="112" spans="1:8" x14ac:dyDescent="0.2">
      <c r="A112" s="141">
        <v>1857</v>
      </c>
      <c r="B112" s="147">
        <v>77</v>
      </c>
      <c r="C112" s="148">
        <v>76.331999999999994</v>
      </c>
      <c r="D112" s="148">
        <f t="shared" si="1"/>
        <v>0.66800000000000637</v>
      </c>
      <c r="H112" s="148"/>
    </row>
    <row r="113" spans="1:8" x14ac:dyDescent="0.2">
      <c r="A113" s="141">
        <v>1858</v>
      </c>
      <c r="B113" s="147">
        <v>78</v>
      </c>
      <c r="C113" s="148">
        <v>77.382999999999996</v>
      </c>
      <c r="D113" s="148">
        <f t="shared" si="1"/>
        <v>0.61700000000000443</v>
      </c>
      <c r="H113" s="148"/>
    </row>
    <row r="114" spans="1:8" x14ac:dyDescent="0.2">
      <c r="A114" s="141">
        <v>1859</v>
      </c>
      <c r="B114" s="147">
        <v>83</v>
      </c>
      <c r="C114" s="148">
        <v>81.960999999999999</v>
      </c>
      <c r="D114" s="148">
        <f t="shared" si="1"/>
        <v>1.0390000000000015</v>
      </c>
      <c r="H114" s="148"/>
    </row>
    <row r="115" spans="1:8" x14ac:dyDescent="0.2">
      <c r="A115" s="141">
        <v>1860</v>
      </c>
      <c r="B115" s="147">
        <v>91</v>
      </c>
      <c r="C115" s="148">
        <v>89.992000000000004</v>
      </c>
      <c r="D115" s="148">
        <f t="shared" si="1"/>
        <v>1.0079999999999956</v>
      </c>
      <c r="H115" s="148"/>
    </row>
    <row r="116" spans="1:8" x14ac:dyDescent="0.2">
      <c r="A116" s="141">
        <v>1861</v>
      </c>
      <c r="B116" s="147">
        <v>95</v>
      </c>
      <c r="C116" s="148">
        <v>94.53</v>
      </c>
      <c r="D116" s="148">
        <f t="shared" si="1"/>
        <v>0.46999999999999886</v>
      </c>
      <c r="H116" s="148"/>
    </row>
    <row r="117" spans="1:8" x14ac:dyDescent="0.2">
      <c r="A117" s="141">
        <v>1862</v>
      </c>
      <c r="B117" s="147">
        <v>96</v>
      </c>
      <c r="C117" s="148">
        <v>96.073999999999998</v>
      </c>
      <c r="D117" s="148">
        <f t="shared" si="1"/>
        <v>-7.3999999999998067E-2</v>
      </c>
      <c r="H117" s="148"/>
    </row>
    <row r="118" spans="1:8" x14ac:dyDescent="0.2">
      <c r="A118" s="141">
        <v>1863</v>
      </c>
      <c r="B118" s="147">
        <v>103</v>
      </c>
      <c r="C118" s="148">
        <v>102.384</v>
      </c>
      <c r="D118" s="148">
        <f t="shared" si="1"/>
        <v>0.61599999999999966</v>
      </c>
      <c r="H118" s="148"/>
    </row>
    <row r="119" spans="1:8" x14ac:dyDescent="0.2">
      <c r="A119" s="141">
        <v>1864</v>
      </c>
      <c r="B119" s="147">
        <v>112</v>
      </c>
      <c r="C119" s="148">
        <v>110.203</v>
      </c>
      <c r="D119" s="148">
        <f t="shared" si="1"/>
        <v>1.796999999999997</v>
      </c>
      <c r="H119" s="148"/>
    </row>
    <row r="120" spans="1:8" x14ac:dyDescent="0.2">
      <c r="A120" s="141">
        <v>1865</v>
      </c>
      <c r="B120" s="147">
        <v>119</v>
      </c>
      <c r="C120" s="148">
        <v>116.88</v>
      </c>
      <c r="D120" s="148">
        <f t="shared" si="1"/>
        <v>2.1200000000000045</v>
      </c>
      <c r="H120" s="148"/>
    </row>
    <row r="121" spans="1:8" x14ac:dyDescent="0.2">
      <c r="A121" s="141">
        <v>1866</v>
      </c>
      <c r="B121" s="147">
        <v>122</v>
      </c>
      <c r="C121" s="148">
        <v>120.404</v>
      </c>
      <c r="D121" s="148">
        <f t="shared" si="1"/>
        <v>1.5960000000000036</v>
      </c>
      <c r="H121" s="148"/>
    </row>
    <row r="122" spans="1:8" x14ac:dyDescent="0.2">
      <c r="A122" s="141">
        <v>1867</v>
      </c>
      <c r="B122" s="147">
        <v>130</v>
      </c>
      <c r="C122" s="148">
        <v>129.09700000000001</v>
      </c>
      <c r="D122" s="148">
        <f t="shared" si="1"/>
        <v>0.90299999999999159</v>
      </c>
      <c r="H122" s="148"/>
    </row>
    <row r="123" spans="1:8" x14ac:dyDescent="0.2">
      <c r="A123" s="141">
        <v>1868</v>
      </c>
      <c r="B123" s="147">
        <v>134</v>
      </c>
      <c r="C123" s="148">
        <v>132.47300000000001</v>
      </c>
      <c r="D123" s="148">
        <f t="shared" si="1"/>
        <v>1.5269999999999868</v>
      </c>
      <c r="H123" s="148"/>
    </row>
    <row r="124" spans="1:8" x14ac:dyDescent="0.2">
      <c r="A124" s="141">
        <v>1869</v>
      </c>
      <c r="B124" s="147">
        <v>142</v>
      </c>
      <c r="C124" s="148">
        <v>140.56899999999999</v>
      </c>
      <c r="D124" s="148">
        <f t="shared" si="1"/>
        <v>1.4310000000000116</v>
      </c>
      <c r="H124" s="148"/>
    </row>
    <row r="125" spans="1:8" x14ac:dyDescent="0.2">
      <c r="A125" s="141">
        <v>1870</v>
      </c>
      <c r="B125" s="147">
        <v>147</v>
      </c>
      <c r="C125" s="148">
        <v>143.54400000000001</v>
      </c>
      <c r="D125" s="148">
        <f t="shared" si="1"/>
        <v>3.4559999999999889</v>
      </c>
      <c r="H125" s="148"/>
    </row>
    <row r="126" spans="1:8" x14ac:dyDescent="0.2">
      <c r="A126" s="141">
        <v>1871</v>
      </c>
      <c r="B126" s="147">
        <v>157</v>
      </c>
      <c r="C126" s="148">
        <v>152.53399999999999</v>
      </c>
      <c r="D126" s="148">
        <f t="shared" si="1"/>
        <v>4.4660000000000082</v>
      </c>
      <c r="H126" s="148"/>
    </row>
    <row r="127" spans="1:8" x14ac:dyDescent="0.2">
      <c r="A127" s="141">
        <v>1872</v>
      </c>
      <c r="B127" s="147">
        <v>174</v>
      </c>
      <c r="C127" s="148">
        <v>168.79</v>
      </c>
      <c r="D127" s="148">
        <f t="shared" si="1"/>
        <v>5.210000000000008</v>
      </c>
      <c r="H127" s="148"/>
    </row>
    <row r="128" spans="1:8" x14ac:dyDescent="0.2">
      <c r="A128" s="141">
        <v>1873</v>
      </c>
      <c r="B128" s="147">
        <v>184</v>
      </c>
      <c r="C128" s="148">
        <v>179.279</v>
      </c>
      <c r="D128" s="148">
        <f t="shared" si="1"/>
        <v>4.7210000000000036</v>
      </c>
      <c r="H128" s="148"/>
    </row>
    <row r="129" spans="1:8" x14ac:dyDescent="0.2">
      <c r="A129" s="141">
        <v>1874</v>
      </c>
      <c r="B129" s="147">
        <v>174</v>
      </c>
      <c r="C129" s="148">
        <v>167.38200000000001</v>
      </c>
      <c r="D129" s="148">
        <f t="shared" si="1"/>
        <v>6.617999999999995</v>
      </c>
      <c r="H129" s="148"/>
    </row>
    <row r="130" spans="1:8" x14ac:dyDescent="0.2">
      <c r="A130" s="141">
        <v>1875</v>
      </c>
      <c r="B130" s="147">
        <v>188</v>
      </c>
      <c r="C130" s="148">
        <v>181.363</v>
      </c>
      <c r="D130" s="148">
        <f t="shared" si="1"/>
        <v>6.6370000000000005</v>
      </c>
      <c r="H130" s="148"/>
    </row>
    <row r="131" spans="1:8" x14ac:dyDescent="0.2">
      <c r="A131" s="141">
        <v>1876</v>
      </c>
      <c r="B131" s="147">
        <v>191</v>
      </c>
      <c r="C131" s="148">
        <v>182.167</v>
      </c>
      <c r="D131" s="148">
        <f t="shared" si="1"/>
        <v>8.8329999999999984</v>
      </c>
      <c r="H131" s="148"/>
    </row>
    <row r="132" spans="1:8" x14ac:dyDescent="0.2">
      <c r="A132" s="141">
        <v>1877</v>
      </c>
      <c r="B132" s="147">
        <v>194</v>
      </c>
      <c r="C132" s="148">
        <v>185.624</v>
      </c>
      <c r="D132" s="148">
        <f t="shared" si="1"/>
        <v>8.3760000000000048</v>
      </c>
      <c r="H132" s="148"/>
    </row>
    <row r="133" spans="1:8" x14ac:dyDescent="0.2">
      <c r="A133" s="141">
        <v>1878</v>
      </c>
      <c r="B133" s="147">
        <v>196</v>
      </c>
      <c r="C133" s="148">
        <v>186.238</v>
      </c>
      <c r="D133" s="148">
        <f t="shared" si="1"/>
        <v>9.7620000000000005</v>
      </c>
      <c r="H133" s="148"/>
    </row>
    <row r="134" spans="1:8" x14ac:dyDescent="0.2">
      <c r="A134" s="141">
        <v>1879</v>
      </c>
      <c r="B134" s="147">
        <v>210</v>
      </c>
      <c r="C134" s="148">
        <v>199.59800000000001</v>
      </c>
      <c r="D134" s="148">
        <f t="shared" si="1"/>
        <v>10.401999999999987</v>
      </c>
      <c r="H134" s="148"/>
    </row>
    <row r="135" spans="1:8" x14ac:dyDescent="0.2">
      <c r="A135" s="141">
        <v>1880</v>
      </c>
      <c r="B135" s="147">
        <v>236</v>
      </c>
      <c r="C135" s="148">
        <v>226.191</v>
      </c>
      <c r="D135" s="148">
        <f t="shared" ref="D135:D198" si="2">B135-C135</f>
        <v>9.8089999999999975</v>
      </c>
      <c r="H135" s="148"/>
    </row>
    <row r="136" spans="1:8" x14ac:dyDescent="0.2">
      <c r="A136" s="141">
        <v>1881</v>
      </c>
      <c r="B136" s="147">
        <v>243</v>
      </c>
      <c r="C136" s="148">
        <v>233.691</v>
      </c>
      <c r="D136" s="148">
        <f t="shared" si="2"/>
        <v>9.3089999999999975</v>
      </c>
      <c r="H136" s="148"/>
    </row>
    <row r="137" spans="1:8" x14ac:dyDescent="0.2">
      <c r="A137" s="141">
        <v>1882</v>
      </c>
      <c r="B137" s="147">
        <v>256</v>
      </c>
      <c r="C137" s="148">
        <v>246.95400000000001</v>
      </c>
      <c r="D137" s="148">
        <f t="shared" si="2"/>
        <v>9.0459999999999923</v>
      </c>
      <c r="H137" s="148"/>
    </row>
    <row r="138" spans="1:8" x14ac:dyDescent="0.2">
      <c r="A138" s="141">
        <v>1883</v>
      </c>
      <c r="B138" s="147">
        <v>272</v>
      </c>
      <c r="C138" s="148">
        <v>262.55500000000001</v>
      </c>
      <c r="D138" s="148">
        <f t="shared" si="2"/>
        <v>9.4449999999999932</v>
      </c>
      <c r="H138" s="148"/>
    </row>
    <row r="139" spans="1:8" x14ac:dyDescent="0.2">
      <c r="A139" s="141">
        <v>1884</v>
      </c>
      <c r="B139" s="147">
        <v>275</v>
      </c>
      <c r="C139" s="148">
        <v>265.21800000000002</v>
      </c>
      <c r="D139" s="148">
        <f t="shared" si="2"/>
        <v>9.7819999999999823</v>
      </c>
      <c r="H139" s="148"/>
    </row>
    <row r="140" spans="1:8" x14ac:dyDescent="0.2">
      <c r="A140" s="141">
        <v>1885</v>
      </c>
      <c r="B140" s="147">
        <v>278</v>
      </c>
      <c r="C140" s="148">
        <v>266.88799999999998</v>
      </c>
      <c r="D140" s="148">
        <f t="shared" si="2"/>
        <v>11.112000000000023</v>
      </c>
      <c r="H140" s="148"/>
    </row>
    <row r="141" spans="1:8" x14ac:dyDescent="0.2">
      <c r="A141" s="141">
        <v>1886</v>
      </c>
      <c r="B141" s="147">
        <v>282</v>
      </c>
      <c r="C141" s="148">
        <v>270.70299999999997</v>
      </c>
      <c r="D141" s="148">
        <f t="shared" si="2"/>
        <v>11.297000000000025</v>
      </c>
      <c r="H141" s="148"/>
    </row>
    <row r="142" spans="1:8" x14ac:dyDescent="0.2">
      <c r="A142" s="141">
        <v>1887</v>
      </c>
      <c r="B142" s="147">
        <v>295</v>
      </c>
      <c r="C142" s="148">
        <v>283.685</v>
      </c>
      <c r="D142" s="148">
        <f t="shared" si="2"/>
        <v>11.314999999999998</v>
      </c>
      <c r="H142" s="148"/>
    </row>
    <row r="143" spans="1:8" x14ac:dyDescent="0.2">
      <c r="A143" s="141">
        <v>1888</v>
      </c>
      <c r="B143" s="147">
        <v>327</v>
      </c>
      <c r="C143" s="148">
        <v>314.40499999999997</v>
      </c>
      <c r="D143" s="148">
        <f t="shared" si="2"/>
        <v>12.595000000000027</v>
      </c>
      <c r="H143" s="148"/>
    </row>
    <row r="144" spans="1:8" x14ac:dyDescent="0.2">
      <c r="A144" s="141">
        <v>1889</v>
      </c>
      <c r="B144" s="147">
        <v>327</v>
      </c>
      <c r="C144" s="148">
        <v>313.04000000000002</v>
      </c>
      <c r="D144" s="148">
        <f t="shared" si="2"/>
        <v>13.95999999999998</v>
      </c>
      <c r="H144" s="148"/>
    </row>
    <row r="145" spans="1:8" x14ac:dyDescent="0.2">
      <c r="A145" s="141">
        <v>1890</v>
      </c>
      <c r="B145" s="147">
        <v>356</v>
      </c>
      <c r="C145" s="148">
        <v>341.32900000000001</v>
      </c>
      <c r="D145" s="148">
        <f t="shared" si="2"/>
        <v>14.670999999999992</v>
      </c>
      <c r="H145" s="148"/>
    </row>
    <row r="146" spans="1:8" x14ac:dyDescent="0.2">
      <c r="A146" s="141">
        <v>1891</v>
      </c>
      <c r="B146" s="147">
        <v>371</v>
      </c>
      <c r="C146" s="148">
        <v>356.95299999999997</v>
      </c>
      <c r="D146" s="148">
        <f t="shared" si="2"/>
        <v>14.047000000000025</v>
      </c>
      <c r="H146" s="148"/>
    </row>
    <row r="147" spans="1:8" x14ac:dyDescent="0.2">
      <c r="A147" s="141">
        <v>1892</v>
      </c>
      <c r="B147" s="147">
        <v>374</v>
      </c>
      <c r="C147" s="148">
        <v>359.44299999999998</v>
      </c>
      <c r="D147" s="148">
        <f t="shared" si="2"/>
        <v>14.557000000000016</v>
      </c>
      <c r="H147" s="148"/>
    </row>
    <row r="148" spans="1:8" x14ac:dyDescent="0.2">
      <c r="A148" s="141">
        <v>1893</v>
      </c>
      <c r="B148" s="147">
        <v>370</v>
      </c>
      <c r="C148" s="148">
        <v>353.935</v>
      </c>
      <c r="D148" s="148">
        <f t="shared" si="2"/>
        <v>16.064999999999998</v>
      </c>
      <c r="H148" s="148"/>
    </row>
    <row r="149" spans="1:8" x14ac:dyDescent="0.2">
      <c r="A149" s="141">
        <v>1894</v>
      </c>
      <c r="B149" s="147">
        <v>383</v>
      </c>
      <c r="C149" s="148">
        <v>365.59899999999999</v>
      </c>
      <c r="D149" s="148">
        <f t="shared" si="2"/>
        <v>17.40100000000001</v>
      </c>
      <c r="H149" s="148"/>
    </row>
    <row r="150" spans="1:8" x14ac:dyDescent="0.2">
      <c r="A150" s="141">
        <v>1895</v>
      </c>
      <c r="B150" s="147">
        <v>406</v>
      </c>
      <c r="C150" s="148">
        <v>387.02800000000002</v>
      </c>
      <c r="D150" s="148">
        <f t="shared" si="2"/>
        <v>18.97199999999998</v>
      </c>
      <c r="H150" s="148"/>
    </row>
    <row r="151" spans="1:8" x14ac:dyDescent="0.2">
      <c r="A151" s="141">
        <v>1896</v>
      </c>
      <c r="B151" s="147">
        <v>419</v>
      </c>
      <c r="C151" s="148">
        <v>399.23700000000002</v>
      </c>
      <c r="D151" s="148">
        <f t="shared" si="2"/>
        <v>19.762999999999977</v>
      </c>
      <c r="H151" s="148"/>
    </row>
    <row r="152" spans="1:8" x14ac:dyDescent="0.2">
      <c r="A152" s="141">
        <v>1897</v>
      </c>
      <c r="B152" s="147">
        <v>440</v>
      </c>
      <c r="C152" s="148">
        <v>417.86599999999999</v>
      </c>
      <c r="D152" s="148">
        <f t="shared" si="2"/>
        <v>22.134000000000015</v>
      </c>
      <c r="H152" s="148"/>
    </row>
    <row r="153" spans="1:8" x14ac:dyDescent="0.2">
      <c r="A153" s="141">
        <v>1898</v>
      </c>
      <c r="B153" s="147">
        <v>464</v>
      </c>
      <c r="C153" s="148">
        <v>439.67500000000001</v>
      </c>
      <c r="D153" s="148">
        <f t="shared" si="2"/>
        <v>24.324999999999989</v>
      </c>
      <c r="H153" s="148"/>
    </row>
    <row r="154" spans="1:8" x14ac:dyDescent="0.2">
      <c r="A154" s="141">
        <v>1899</v>
      </c>
      <c r="B154" s="147">
        <v>508</v>
      </c>
      <c r="C154" s="148">
        <v>481.78800000000001</v>
      </c>
      <c r="D154" s="148">
        <f t="shared" si="2"/>
        <v>26.211999999999989</v>
      </c>
      <c r="H154" s="148"/>
    </row>
    <row r="155" spans="1:8" x14ac:dyDescent="0.2">
      <c r="A155" s="141">
        <v>1900</v>
      </c>
      <c r="B155" s="147">
        <v>534</v>
      </c>
      <c r="C155" s="148">
        <v>509.29300000000001</v>
      </c>
      <c r="D155" s="148">
        <f t="shared" si="2"/>
        <v>24.706999999999994</v>
      </c>
      <c r="H155" s="148"/>
    </row>
    <row r="156" spans="1:8" x14ac:dyDescent="0.2">
      <c r="A156" s="141">
        <v>1901</v>
      </c>
      <c r="B156" s="147">
        <v>553</v>
      </c>
      <c r="C156" s="148">
        <v>523.28599999999994</v>
      </c>
      <c r="D156" s="148">
        <f t="shared" si="2"/>
        <v>29.714000000000055</v>
      </c>
      <c r="H156" s="148"/>
    </row>
    <row r="157" spans="1:8" x14ac:dyDescent="0.2">
      <c r="A157" s="141">
        <v>1902</v>
      </c>
      <c r="B157" s="147">
        <v>566</v>
      </c>
      <c r="C157" s="148">
        <v>535.54700000000003</v>
      </c>
      <c r="D157" s="148">
        <f t="shared" si="2"/>
        <v>30.452999999999975</v>
      </c>
      <c r="H157" s="148"/>
    </row>
    <row r="158" spans="1:8" x14ac:dyDescent="0.2">
      <c r="A158" s="141">
        <v>1903</v>
      </c>
      <c r="B158" s="147">
        <v>617</v>
      </c>
      <c r="C158" s="148">
        <v>584.66899999999998</v>
      </c>
      <c r="D158" s="148">
        <f t="shared" si="2"/>
        <v>32.331000000000017</v>
      </c>
      <c r="H158" s="148"/>
    </row>
    <row r="159" spans="1:8" x14ac:dyDescent="0.2">
      <c r="A159" s="141">
        <v>1904</v>
      </c>
      <c r="B159" s="147">
        <v>624</v>
      </c>
      <c r="C159" s="148">
        <v>588.82600000000002</v>
      </c>
      <c r="D159" s="148">
        <f t="shared" si="2"/>
        <v>35.173999999999978</v>
      </c>
      <c r="H159" s="148"/>
    </row>
    <row r="160" spans="1:8" x14ac:dyDescent="0.2">
      <c r="A160" s="141">
        <v>1905</v>
      </c>
      <c r="B160" s="147">
        <v>664</v>
      </c>
      <c r="C160" s="148">
        <v>627.46500000000003</v>
      </c>
      <c r="D160" s="148">
        <f t="shared" si="2"/>
        <v>36.534999999999968</v>
      </c>
      <c r="H160" s="148"/>
    </row>
    <row r="161" spans="1:8" x14ac:dyDescent="0.2">
      <c r="A161" s="141">
        <v>1906</v>
      </c>
      <c r="B161" s="147">
        <v>708</v>
      </c>
      <c r="C161" s="148">
        <v>653.11300000000006</v>
      </c>
      <c r="D161" s="148">
        <f t="shared" si="2"/>
        <v>54.886999999999944</v>
      </c>
      <c r="H161" s="148"/>
    </row>
    <row r="162" spans="1:8" x14ac:dyDescent="0.2">
      <c r="A162" s="141">
        <v>1907</v>
      </c>
      <c r="B162" s="147">
        <v>783</v>
      </c>
      <c r="C162" s="148">
        <v>741.399</v>
      </c>
      <c r="D162" s="148">
        <f t="shared" si="2"/>
        <v>41.600999999999999</v>
      </c>
      <c r="H162" s="148"/>
    </row>
    <row r="163" spans="1:8" x14ac:dyDescent="0.2">
      <c r="A163" s="141">
        <v>1908</v>
      </c>
      <c r="B163" s="147">
        <v>749</v>
      </c>
      <c r="C163" s="148">
        <v>706.92600000000004</v>
      </c>
      <c r="D163" s="148">
        <f t="shared" si="2"/>
        <v>42.073999999999955</v>
      </c>
      <c r="H163" s="148"/>
    </row>
    <row r="164" spans="1:8" x14ac:dyDescent="0.2">
      <c r="A164" s="141">
        <v>1909</v>
      </c>
      <c r="B164" s="147">
        <v>785</v>
      </c>
      <c r="C164" s="148">
        <v>737.07600000000002</v>
      </c>
      <c r="D164" s="148">
        <f t="shared" si="2"/>
        <v>47.923999999999978</v>
      </c>
      <c r="H164" s="148"/>
    </row>
    <row r="165" spans="1:8" x14ac:dyDescent="0.2">
      <c r="A165" s="141">
        <v>1910</v>
      </c>
      <c r="B165" s="147">
        <v>819</v>
      </c>
      <c r="C165" s="148">
        <v>774.17700000000002</v>
      </c>
      <c r="D165" s="148">
        <f t="shared" si="2"/>
        <v>44.822999999999979</v>
      </c>
      <c r="H165" s="148"/>
    </row>
    <row r="166" spans="1:8" x14ac:dyDescent="0.2">
      <c r="A166" s="141">
        <v>1911</v>
      </c>
      <c r="B166" s="147">
        <v>835</v>
      </c>
      <c r="C166" s="148">
        <v>783.077</v>
      </c>
      <c r="D166" s="148">
        <f t="shared" si="2"/>
        <v>51.923000000000002</v>
      </c>
      <c r="H166" s="148"/>
    </row>
    <row r="167" spans="1:8" x14ac:dyDescent="0.2">
      <c r="A167" s="141">
        <v>1912</v>
      </c>
      <c r="B167" s="147">
        <v>879</v>
      </c>
      <c r="C167" s="148">
        <v>823.87099999999998</v>
      </c>
      <c r="D167" s="148">
        <f t="shared" si="2"/>
        <v>55.129000000000019</v>
      </c>
      <c r="H167" s="148"/>
    </row>
    <row r="168" spans="1:8" x14ac:dyDescent="0.2">
      <c r="A168" s="141">
        <v>1913</v>
      </c>
      <c r="B168" s="147">
        <v>944</v>
      </c>
      <c r="C168" s="148">
        <v>890.19500000000005</v>
      </c>
      <c r="D168" s="148">
        <f t="shared" si="2"/>
        <v>53.80499999999995</v>
      </c>
      <c r="H168" s="148"/>
    </row>
    <row r="169" spans="1:8" x14ac:dyDescent="0.2">
      <c r="A169" s="141">
        <v>1914</v>
      </c>
      <c r="B169" s="147">
        <v>850</v>
      </c>
      <c r="C169" s="148">
        <v>803.63900000000001</v>
      </c>
      <c r="D169" s="148">
        <f t="shared" si="2"/>
        <v>46.36099999999999</v>
      </c>
      <c r="H169" s="148"/>
    </row>
    <row r="170" spans="1:8" x14ac:dyDescent="0.2">
      <c r="A170" s="141">
        <v>1915</v>
      </c>
      <c r="B170" s="147">
        <v>838</v>
      </c>
      <c r="C170" s="148">
        <v>792.09400000000005</v>
      </c>
      <c r="D170" s="148">
        <f t="shared" si="2"/>
        <v>45.905999999999949</v>
      </c>
      <c r="H170" s="148"/>
    </row>
    <row r="171" spans="1:8" x14ac:dyDescent="0.2">
      <c r="A171" s="141">
        <v>1916</v>
      </c>
      <c r="B171" s="147">
        <v>900</v>
      </c>
      <c r="C171" s="148">
        <v>854.54399999999998</v>
      </c>
      <c r="D171" s="148">
        <f t="shared" si="2"/>
        <v>45.456000000000017</v>
      </c>
      <c r="H171" s="148"/>
    </row>
    <row r="172" spans="1:8" x14ac:dyDescent="0.2">
      <c r="A172" s="141">
        <v>1917</v>
      </c>
      <c r="B172" s="147">
        <v>956</v>
      </c>
      <c r="C172" s="148">
        <v>892.17</v>
      </c>
      <c r="D172" s="148">
        <f t="shared" si="2"/>
        <v>63.830000000000041</v>
      </c>
      <c r="H172" s="148"/>
    </row>
    <row r="173" spans="1:8" x14ac:dyDescent="0.2">
      <c r="A173" s="141">
        <v>1918</v>
      </c>
      <c r="B173" s="147">
        <v>936</v>
      </c>
      <c r="C173" s="148">
        <v>877.09400000000005</v>
      </c>
      <c r="D173" s="148">
        <f t="shared" si="2"/>
        <v>58.905999999999949</v>
      </c>
      <c r="H173" s="148"/>
    </row>
    <row r="174" spans="1:8" x14ac:dyDescent="0.2">
      <c r="A174" s="141">
        <v>1919</v>
      </c>
      <c r="B174" s="147">
        <v>806</v>
      </c>
      <c r="C174" s="148">
        <v>741.97900000000004</v>
      </c>
      <c r="D174" s="148">
        <f t="shared" si="2"/>
        <v>64.020999999999958</v>
      </c>
      <c r="H174" s="148"/>
    </row>
    <row r="175" spans="1:8" x14ac:dyDescent="0.2">
      <c r="A175" s="141">
        <v>1920</v>
      </c>
      <c r="B175" s="147">
        <v>932</v>
      </c>
      <c r="C175" s="148">
        <v>867.19799999999998</v>
      </c>
      <c r="D175" s="148">
        <f t="shared" si="2"/>
        <v>64.802000000000021</v>
      </c>
      <c r="H175" s="148"/>
    </row>
    <row r="176" spans="1:8" x14ac:dyDescent="0.2">
      <c r="A176" s="141">
        <v>1921</v>
      </c>
      <c r="B176" s="147">
        <v>803</v>
      </c>
      <c r="C176" s="148">
        <v>747.55399999999997</v>
      </c>
      <c r="D176" s="148">
        <f t="shared" si="2"/>
        <v>55.446000000000026</v>
      </c>
      <c r="H176" s="148"/>
    </row>
    <row r="177" spans="1:8" x14ac:dyDescent="0.2">
      <c r="A177" s="141">
        <v>1922</v>
      </c>
      <c r="B177" s="147">
        <v>845</v>
      </c>
      <c r="C177" s="148">
        <v>788.41499999999996</v>
      </c>
      <c r="D177" s="148">
        <f t="shared" si="2"/>
        <v>56.585000000000036</v>
      </c>
      <c r="H177" s="148"/>
    </row>
    <row r="178" spans="1:8" x14ac:dyDescent="0.2">
      <c r="A178" s="141">
        <v>1923</v>
      </c>
      <c r="B178" s="147">
        <v>970</v>
      </c>
      <c r="C178" s="148">
        <v>903.27700000000004</v>
      </c>
      <c r="D178" s="148">
        <f t="shared" si="2"/>
        <v>66.722999999999956</v>
      </c>
      <c r="H178" s="148"/>
    </row>
    <row r="179" spans="1:8" x14ac:dyDescent="0.2">
      <c r="A179" s="141">
        <v>1924</v>
      </c>
      <c r="B179" s="147">
        <v>962</v>
      </c>
      <c r="C179" s="148">
        <v>899.41399999999999</v>
      </c>
      <c r="D179" s="148">
        <f t="shared" si="2"/>
        <v>62.586000000000013</v>
      </c>
      <c r="H179" s="148"/>
    </row>
    <row r="180" spans="1:8" x14ac:dyDescent="0.2">
      <c r="A180" s="141">
        <v>1925</v>
      </c>
      <c r="B180" s="147">
        <v>975</v>
      </c>
      <c r="C180" s="148">
        <v>908.11199999999997</v>
      </c>
      <c r="D180" s="148">
        <f t="shared" si="2"/>
        <v>66.888000000000034</v>
      </c>
      <c r="H180" s="148"/>
    </row>
    <row r="181" spans="1:8" x14ac:dyDescent="0.2">
      <c r="A181" s="141">
        <v>1926</v>
      </c>
      <c r="B181" s="147">
        <v>984</v>
      </c>
      <c r="C181" s="148">
        <v>892.07600000000002</v>
      </c>
      <c r="D181" s="148">
        <f t="shared" si="2"/>
        <v>91.923999999999978</v>
      </c>
      <c r="H181" s="148"/>
    </row>
    <row r="182" spans="1:8" x14ac:dyDescent="0.2">
      <c r="A182" s="141">
        <v>1927</v>
      </c>
      <c r="B182" s="147">
        <v>1062</v>
      </c>
      <c r="C182" s="148">
        <v>980.58500000000004</v>
      </c>
      <c r="D182" s="148">
        <f t="shared" si="2"/>
        <v>81.414999999999964</v>
      </c>
      <c r="H182" s="148"/>
    </row>
    <row r="183" spans="1:8" x14ac:dyDescent="0.2">
      <c r="A183" s="141">
        <v>1928</v>
      </c>
      <c r="B183" s="147">
        <v>1056</v>
      </c>
      <c r="C183" s="148">
        <v>968.30899999999997</v>
      </c>
      <c r="D183" s="148">
        <f t="shared" si="2"/>
        <v>87.691000000000031</v>
      </c>
      <c r="H183" s="148"/>
    </row>
    <row r="184" spans="1:8" x14ac:dyDescent="0.2">
      <c r="A184" s="141">
        <v>1929</v>
      </c>
      <c r="B184" s="147">
        <v>1135</v>
      </c>
      <c r="C184" s="148">
        <v>1042.3589999999999</v>
      </c>
      <c r="D184" s="148">
        <f t="shared" si="2"/>
        <v>92.641000000000076</v>
      </c>
      <c r="H184" s="148"/>
    </row>
    <row r="185" spans="1:8" x14ac:dyDescent="0.2">
      <c r="A185" s="141">
        <v>1930</v>
      </c>
      <c r="B185" s="147">
        <v>1042</v>
      </c>
      <c r="C185" s="148">
        <v>958.07</v>
      </c>
      <c r="D185" s="148">
        <f t="shared" si="2"/>
        <v>83.92999999999995</v>
      </c>
      <c r="H185" s="148"/>
    </row>
    <row r="186" spans="1:8" x14ac:dyDescent="0.2">
      <c r="A186" s="141">
        <v>1931</v>
      </c>
      <c r="B186" s="147">
        <v>931</v>
      </c>
      <c r="C186" s="148">
        <v>853.80700000000002</v>
      </c>
      <c r="D186" s="148">
        <f t="shared" si="2"/>
        <v>77.192999999999984</v>
      </c>
      <c r="H186" s="148"/>
    </row>
    <row r="187" spans="1:8" x14ac:dyDescent="0.2">
      <c r="A187" s="141">
        <v>1932</v>
      </c>
      <c r="B187" s="147">
        <v>840</v>
      </c>
      <c r="C187" s="148">
        <v>763.97299999999996</v>
      </c>
      <c r="D187" s="148">
        <f t="shared" si="2"/>
        <v>76.027000000000044</v>
      </c>
      <c r="H187" s="148"/>
    </row>
    <row r="188" spans="1:8" x14ac:dyDescent="0.2">
      <c r="A188" s="141">
        <v>1933</v>
      </c>
      <c r="B188" s="147">
        <v>887</v>
      </c>
      <c r="C188" s="148">
        <v>803.447</v>
      </c>
      <c r="D188" s="148">
        <f t="shared" si="2"/>
        <v>83.552999999999997</v>
      </c>
      <c r="H188" s="148"/>
    </row>
    <row r="189" spans="1:8" x14ac:dyDescent="0.2">
      <c r="A189" s="141">
        <v>1934</v>
      </c>
      <c r="B189" s="147">
        <v>965</v>
      </c>
      <c r="C189" s="148">
        <v>870.68</v>
      </c>
      <c r="D189" s="148">
        <f t="shared" si="2"/>
        <v>94.32000000000005</v>
      </c>
      <c r="H189" s="148"/>
    </row>
    <row r="190" spans="1:8" x14ac:dyDescent="0.2">
      <c r="A190" s="141">
        <v>1935</v>
      </c>
      <c r="B190" s="147">
        <v>1017</v>
      </c>
      <c r="C190" s="148">
        <v>909.76599999999996</v>
      </c>
      <c r="D190" s="148">
        <f t="shared" si="2"/>
        <v>107.23400000000004</v>
      </c>
      <c r="H190" s="148"/>
    </row>
    <row r="191" spans="1:8" x14ac:dyDescent="0.2">
      <c r="A191" s="141">
        <v>1936</v>
      </c>
      <c r="B191" s="147">
        <v>1119</v>
      </c>
      <c r="C191" s="148">
        <v>1001.5359999999999</v>
      </c>
      <c r="D191" s="148">
        <f t="shared" si="2"/>
        <v>117.46400000000006</v>
      </c>
      <c r="H191" s="148"/>
    </row>
    <row r="192" spans="1:8" x14ac:dyDescent="0.2">
      <c r="A192" s="141">
        <v>1937</v>
      </c>
      <c r="B192" s="147">
        <v>1198</v>
      </c>
      <c r="C192" s="148">
        <v>1066.3599999999999</v>
      </c>
      <c r="D192" s="148">
        <f t="shared" si="2"/>
        <v>131.6400000000001</v>
      </c>
      <c r="H192" s="148"/>
    </row>
    <row r="193" spans="1:8" x14ac:dyDescent="0.2">
      <c r="A193" s="141">
        <v>1938</v>
      </c>
      <c r="B193" s="147">
        <v>1131</v>
      </c>
      <c r="C193" s="148">
        <v>989.92499999999995</v>
      </c>
      <c r="D193" s="148">
        <f t="shared" si="2"/>
        <v>141.07500000000005</v>
      </c>
      <c r="H193" s="148"/>
    </row>
    <row r="194" spans="1:8" x14ac:dyDescent="0.2">
      <c r="A194" s="141">
        <v>1939</v>
      </c>
      <c r="B194" s="147">
        <v>1178</v>
      </c>
      <c r="C194" s="148">
        <v>1048.3779999999999</v>
      </c>
      <c r="D194" s="148">
        <f t="shared" si="2"/>
        <v>129.62200000000007</v>
      </c>
      <c r="H194" s="148"/>
    </row>
    <row r="195" spans="1:8" x14ac:dyDescent="0.2">
      <c r="A195" s="141">
        <v>1940</v>
      </c>
      <c r="B195" s="147">
        <v>1288</v>
      </c>
      <c r="C195" s="148">
        <v>1144.152</v>
      </c>
      <c r="D195" s="148">
        <f t="shared" si="2"/>
        <v>143.84799999999996</v>
      </c>
      <c r="H195" s="148"/>
    </row>
    <row r="196" spans="1:8" x14ac:dyDescent="0.2">
      <c r="A196" s="141">
        <v>1941</v>
      </c>
      <c r="B196" s="147">
        <v>1321</v>
      </c>
      <c r="C196" s="148">
        <v>1169.7370000000001</v>
      </c>
      <c r="D196" s="148">
        <f t="shared" si="2"/>
        <v>151.26299999999992</v>
      </c>
      <c r="H196" s="148"/>
    </row>
    <row r="197" spans="1:8" x14ac:dyDescent="0.2">
      <c r="A197" s="141">
        <v>1942</v>
      </c>
      <c r="B197" s="147">
        <v>1330</v>
      </c>
      <c r="C197" s="148">
        <v>1184.931</v>
      </c>
      <c r="D197" s="148">
        <f t="shared" si="2"/>
        <v>145.06899999999996</v>
      </c>
      <c r="H197" s="148"/>
    </row>
    <row r="198" spans="1:8" x14ac:dyDescent="0.2">
      <c r="A198" s="141">
        <v>1943</v>
      </c>
      <c r="B198" s="147">
        <v>1381</v>
      </c>
      <c r="C198" s="148">
        <v>1226.6969999999999</v>
      </c>
      <c r="D198" s="148">
        <f t="shared" si="2"/>
        <v>154.30300000000011</v>
      </c>
      <c r="H198" s="148"/>
    </row>
    <row r="199" spans="1:8" x14ac:dyDescent="0.2">
      <c r="A199" s="141">
        <v>1944</v>
      </c>
      <c r="B199" s="147">
        <v>1376</v>
      </c>
      <c r="C199" s="148">
        <v>1215.2660000000001</v>
      </c>
      <c r="D199" s="148">
        <f t="shared" ref="D199:D262" si="3">B199-C199</f>
        <v>160.73399999999992</v>
      </c>
      <c r="H199" s="148"/>
    </row>
    <row r="200" spans="1:8" x14ac:dyDescent="0.2">
      <c r="A200" s="141">
        <v>1945</v>
      </c>
      <c r="B200" s="147">
        <v>1154</v>
      </c>
      <c r="C200" s="148">
        <v>1019.971</v>
      </c>
      <c r="D200" s="148">
        <f t="shared" si="3"/>
        <v>134.029</v>
      </c>
      <c r="H200" s="148"/>
    </row>
    <row r="201" spans="1:8" x14ac:dyDescent="0.2">
      <c r="A201" s="141">
        <v>1946</v>
      </c>
      <c r="B201" s="147">
        <v>1228</v>
      </c>
      <c r="C201" s="148">
        <v>1078.258</v>
      </c>
      <c r="D201" s="148">
        <f t="shared" si="3"/>
        <v>149.74199999999996</v>
      </c>
      <c r="H201" s="148"/>
    </row>
    <row r="202" spans="1:8" x14ac:dyDescent="0.2">
      <c r="A202" s="141">
        <v>1947</v>
      </c>
      <c r="B202" s="147">
        <v>1381</v>
      </c>
      <c r="C202" s="148">
        <v>1210.5</v>
      </c>
      <c r="D202" s="148">
        <f t="shared" si="3"/>
        <v>170.5</v>
      </c>
      <c r="H202" s="148"/>
    </row>
    <row r="203" spans="1:8" x14ac:dyDescent="0.2">
      <c r="A203" s="141">
        <v>1948</v>
      </c>
      <c r="B203" s="147">
        <v>1455</v>
      </c>
      <c r="C203" s="148">
        <v>1276.7660000000001</v>
      </c>
      <c r="D203" s="148">
        <f t="shared" si="3"/>
        <v>178.23399999999992</v>
      </c>
      <c r="H203" s="148"/>
    </row>
    <row r="204" spans="1:8" x14ac:dyDescent="0.2">
      <c r="A204" s="141">
        <v>1949</v>
      </c>
      <c r="B204" s="147">
        <v>1403</v>
      </c>
      <c r="C204" s="148">
        <v>1205.5340000000001</v>
      </c>
      <c r="D204" s="148">
        <f t="shared" si="3"/>
        <v>197.46599999999989</v>
      </c>
      <c r="H204" s="148"/>
    </row>
    <row r="205" spans="1:8" x14ac:dyDescent="0.2">
      <c r="A205" s="141">
        <v>1950</v>
      </c>
      <c r="B205" s="147">
        <v>1590</v>
      </c>
      <c r="C205" s="148">
        <v>1356.5989999999999</v>
      </c>
      <c r="D205" s="148">
        <f t="shared" si="3"/>
        <v>233.40100000000007</v>
      </c>
      <c r="H205" s="148"/>
    </row>
    <row r="206" spans="1:8" x14ac:dyDescent="0.2">
      <c r="A206" s="141">
        <v>1951</v>
      </c>
      <c r="B206" s="147">
        <v>1723</v>
      </c>
      <c r="C206" s="148">
        <v>1448.8510000000001</v>
      </c>
      <c r="D206" s="148">
        <f t="shared" si="3"/>
        <v>274.14899999999989</v>
      </c>
      <c r="H206" s="148"/>
    </row>
    <row r="207" spans="1:8" x14ac:dyDescent="0.2">
      <c r="A207" s="141">
        <v>1952</v>
      </c>
      <c r="B207" s="147">
        <v>1747</v>
      </c>
      <c r="C207" s="148">
        <v>1450.674</v>
      </c>
      <c r="D207" s="148">
        <f t="shared" si="3"/>
        <v>296.32600000000002</v>
      </c>
      <c r="H207" s="148"/>
    </row>
    <row r="208" spans="1:8" x14ac:dyDescent="0.2">
      <c r="A208" s="141">
        <v>1953</v>
      </c>
      <c r="B208" s="147">
        <v>1789</v>
      </c>
      <c r="C208" s="148">
        <v>1486.0050000000001</v>
      </c>
      <c r="D208" s="148">
        <f t="shared" si="3"/>
        <v>302.99499999999989</v>
      </c>
      <c r="H208" s="148"/>
    </row>
    <row r="209" spans="1:8" x14ac:dyDescent="0.2">
      <c r="A209" s="141">
        <v>1954</v>
      </c>
      <c r="B209" s="147">
        <v>1811</v>
      </c>
      <c r="C209" s="148">
        <v>1500.7090000000001</v>
      </c>
      <c r="D209" s="148">
        <f t="shared" si="3"/>
        <v>310.29099999999994</v>
      </c>
      <c r="H209" s="148"/>
    </row>
    <row r="210" spans="1:8" x14ac:dyDescent="0.2">
      <c r="A210" s="141">
        <v>1955</v>
      </c>
      <c r="B210" s="147">
        <v>1983</v>
      </c>
      <c r="C210" s="148">
        <v>1634.19</v>
      </c>
      <c r="D210" s="148">
        <f t="shared" si="3"/>
        <v>348.80999999999995</v>
      </c>
      <c r="H210" s="148"/>
    </row>
    <row r="211" spans="1:8" x14ac:dyDescent="0.2">
      <c r="A211" s="141">
        <v>1956</v>
      </c>
      <c r="B211" s="147">
        <v>2113</v>
      </c>
      <c r="C211" s="148">
        <v>1734.606</v>
      </c>
      <c r="D211" s="148">
        <f t="shared" si="3"/>
        <v>378.39400000000001</v>
      </c>
      <c r="H211" s="148"/>
    </row>
    <row r="212" spans="1:8" x14ac:dyDescent="0.2">
      <c r="A212" s="141">
        <v>1957</v>
      </c>
      <c r="B212" s="147">
        <v>2201</v>
      </c>
      <c r="C212" s="148">
        <v>1773.7270000000001</v>
      </c>
      <c r="D212" s="148">
        <f t="shared" si="3"/>
        <v>427.27299999999991</v>
      </c>
      <c r="H212" s="148"/>
    </row>
    <row r="213" spans="1:8" x14ac:dyDescent="0.2">
      <c r="A213" s="141">
        <v>1958</v>
      </c>
      <c r="B213" s="147">
        <v>2259</v>
      </c>
      <c r="C213" s="148">
        <v>1759.4359999999999</v>
      </c>
      <c r="D213" s="148">
        <f t="shared" si="3"/>
        <v>499.56400000000008</v>
      </c>
      <c r="H213" s="148"/>
    </row>
    <row r="214" spans="1:8" x14ac:dyDescent="0.2">
      <c r="A214" s="141">
        <v>1959</v>
      </c>
      <c r="B214" s="147">
        <v>2377</v>
      </c>
      <c r="C214" s="148">
        <v>1808.2809999999999</v>
      </c>
      <c r="D214" s="148">
        <f t="shared" si="3"/>
        <v>568.71900000000005</v>
      </c>
      <c r="H214" s="148"/>
    </row>
    <row r="215" spans="1:8" x14ac:dyDescent="0.2">
      <c r="A215" s="141">
        <v>1960</v>
      </c>
      <c r="B215" s="147">
        <v>2486</v>
      </c>
      <c r="C215" s="148">
        <v>1895.921</v>
      </c>
      <c r="D215" s="148">
        <f t="shared" si="3"/>
        <v>590.07899999999995</v>
      </c>
      <c r="H215" s="148"/>
    </row>
    <row r="216" spans="1:8" x14ac:dyDescent="0.2">
      <c r="A216" s="141">
        <v>1961</v>
      </c>
      <c r="B216" s="147">
        <v>2493</v>
      </c>
      <c r="C216" s="148">
        <v>1936.84</v>
      </c>
      <c r="D216" s="148">
        <f t="shared" si="3"/>
        <v>556.16000000000008</v>
      </c>
      <c r="H216" s="148"/>
    </row>
    <row r="217" spans="1:8" x14ac:dyDescent="0.2">
      <c r="A217" s="141">
        <v>1962</v>
      </c>
      <c r="B217" s="147">
        <v>2594</v>
      </c>
      <c r="C217" s="148">
        <v>2029.771</v>
      </c>
      <c r="D217" s="148">
        <f t="shared" si="3"/>
        <v>564.22900000000004</v>
      </c>
      <c r="H217" s="148"/>
    </row>
    <row r="218" spans="1:8" x14ac:dyDescent="0.2">
      <c r="A218" s="141">
        <v>1963</v>
      </c>
      <c r="B218" s="147">
        <v>2734</v>
      </c>
      <c r="C218" s="148">
        <v>2157.375</v>
      </c>
      <c r="D218" s="148">
        <f t="shared" si="3"/>
        <v>576.625</v>
      </c>
      <c r="H218" s="148"/>
    </row>
    <row r="219" spans="1:8" x14ac:dyDescent="0.2">
      <c r="A219" s="141">
        <v>1964</v>
      </c>
      <c r="B219" s="147">
        <v>2888</v>
      </c>
      <c r="C219" s="148">
        <v>2265.4929999999999</v>
      </c>
      <c r="D219" s="148">
        <f t="shared" si="3"/>
        <v>622.50700000000006</v>
      </c>
      <c r="H219" s="148"/>
    </row>
    <row r="220" spans="1:8" x14ac:dyDescent="0.2">
      <c r="A220" s="141">
        <v>1965</v>
      </c>
      <c r="B220" s="147">
        <v>3016</v>
      </c>
      <c r="C220" s="148">
        <v>2364.1799999999998</v>
      </c>
      <c r="D220" s="148">
        <f t="shared" si="3"/>
        <v>651.82000000000016</v>
      </c>
      <c r="H220" s="148"/>
    </row>
    <row r="221" spans="1:8" x14ac:dyDescent="0.2">
      <c r="A221" s="141">
        <v>1966</v>
      </c>
      <c r="B221" s="147">
        <v>3165</v>
      </c>
      <c r="C221" s="148">
        <v>2462.049</v>
      </c>
      <c r="D221" s="148">
        <f t="shared" si="3"/>
        <v>702.95100000000002</v>
      </c>
      <c r="H221" s="148"/>
    </row>
    <row r="222" spans="1:8" x14ac:dyDescent="0.2">
      <c r="A222" s="141">
        <v>1967</v>
      </c>
      <c r="B222" s="147">
        <v>3263</v>
      </c>
      <c r="C222" s="148">
        <v>2559.402</v>
      </c>
      <c r="D222" s="148">
        <f t="shared" si="3"/>
        <v>703.59799999999996</v>
      </c>
      <c r="H222" s="148"/>
    </row>
    <row r="223" spans="1:8" x14ac:dyDescent="0.2">
      <c r="A223" s="141">
        <v>1968</v>
      </c>
      <c r="B223" s="147">
        <v>3423</v>
      </c>
      <c r="C223" s="148">
        <v>2684.5709999999999</v>
      </c>
      <c r="D223" s="148">
        <f t="shared" si="3"/>
        <v>738.42900000000009</v>
      </c>
      <c r="H223" s="148"/>
    </row>
    <row r="224" spans="1:8" x14ac:dyDescent="0.2">
      <c r="A224" s="141">
        <v>1969</v>
      </c>
      <c r="B224" s="147">
        <v>3626</v>
      </c>
      <c r="C224" s="148">
        <v>2841.5459999999998</v>
      </c>
      <c r="D224" s="148">
        <f t="shared" si="3"/>
        <v>784.45400000000018</v>
      </c>
      <c r="H224" s="148"/>
    </row>
    <row r="225" spans="1:8" x14ac:dyDescent="0.2">
      <c r="A225" s="141">
        <v>1970</v>
      </c>
      <c r="B225" s="147">
        <v>3888</v>
      </c>
      <c r="C225" s="148">
        <v>3047.2779999999998</v>
      </c>
      <c r="D225" s="148">
        <f t="shared" si="3"/>
        <v>840.72200000000021</v>
      </c>
      <c r="H225" s="148"/>
    </row>
    <row r="226" spans="1:8" x14ac:dyDescent="0.2">
      <c r="A226" s="141">
        <v>1971</v>
      </c>
      <c r="B226" s="147">
        <v>4036</v>
      </c>
      <c r="C226" s="148">
        <v>3119.451</v>
      </c>
      <c r="D226" s="148">
        <f t="shared" si="3"/>
        <v>916.54899999999998</v>
      </c>
      <c r="H226" s="148"/>
    </row>
    <row r="227" spans="1:8" x14ac:dyDescent="0.2">
      <c r="A227" s="141">
        <v>1972</v>
      </c>
      <c r="B227" s="147">
        <v>4193</v>
      </c>
      <c r="C227" s="148">
        <v>3265.3119999999999</v>
      </c>
      <c r="D227" s="148">
        <f t="shared" si="3"/>
        <v>927.6880000000001</v>
      </c>
      <c r="H227" s="148"/>
    </row>
    <row r="228" spans="1:8" x14ac:dyDescent="0.2">
      <c r="A228" s="141">
        <v>1973</v>
      </c>
      <c r="B228" s="147">
        <v>4410</v>
      </c>
      <c r="C228" s="148">
        <v>3419.1579999999999</v>
      </c>
      <c r="D228" s="148">
        <f t="shared" si="3"/>
        <v>990.8420000000001</v>
      </c>
      <c r="H228" s="148"/>
    </row>
    <row r="229" spans="1:8" x14ac:dyDescent="0.2">
      <c r="A229" s="141">
        <v>1974</v>
      </c>
      <c r="B229" s="147">
        <v>4421</v>
      </c>
      <c r="C229" s="148">
        <v>3385.3119999999999</v>
      </c>
      <c r="D229" s="148">
        <f t="shared" si="3"/>
        <v>1035.6880000000001</v>
      </c>
      <c r="H229" s="148"/>
    </row>
    <row r="230" spans="1:8" x14ac:dyDescent="0.2">
      <c r="A230" s="141">
        <v>1975</v>
      </c>
      <c r="B230" s="147">
        <v>4409</v>
      </c>
      <c r="C230" s="148">
        <v>3333.846</v>
      </c>
      <c r="D230" s="148">
        <f t="shared" si="3"/>
        <v>1075.154</v>
      </c>
      <c r="H230" s="148"/>
    </row>
    <row r="231" spans="1:8" x14ac:dyDescent="0.2">
      <c r="A231" s="141">
        <v>1976</v>
      </c>
      <c r="B231" s="147">
        <v>4654</v>
      </c>
      <c r="C231" s="148">
        <v>3502.9769999999999</v>
      </c>
      <c r="D231" s="148">
        <f t="shared" si="3"/>
        <v>1151.0230000000001</v>
      </c>
      <c r="H231" s="148"/>
    </row>
    <row r="232" spans="1:8" x14ac:dyDescent="0.2">
      <c r="A232" s="141">
        <v>1977</v>
      </c>
      <c r="B232" s="147">
        <v>4813</v>
      </c>
      <c r="C232" s="148">
        <v>3559.623</v>
      </c>
      <c r="D232" s="148">
        <f t="shared" si="3"/>
        <v>1253.377</v>
      </c>
      <c r="G232" s="149"/>
      <c r="H232" s="148"/>
    </row>
    <row r="233" spans="1:8" x14ac:dyDescent="0.2">
      <c r="A233" s="141">
        <v>1978</v>
      </c>
      <c r="B233" s="147">
        <v>4865</v>
      </c>
      <c r="C233" s="148">
        <v>3656.335</v>
      </c>
      <c r="D233" s="148">
        <f t="shared" si="3"/>
        <v>1208.665</v>
      </c>
      <c r="H233" s="148"/>
    </row>
    <row r="234" spans="1:8" x14ac:dyDescent="0.2">
      <c r="A234" s="141">
        <v>1979</v>
      </c>
      <c r="B234" s="147">
        <v>5152</v>
      </c>
      <c r="C234" s="148">
        <v>3736.1689999999999</v>
      </c>
      <c r="D234" s="148">
        <f t="shared" si="3"/>
        <v>1415.8310000000001</v>
      </c>
      <c r="H234" s="148"/>
    </row>
    <row r="235" spans="1:8" x14ac:dyDescent="0.2">
      <c r="A235" s="141">
        <v>1980</v>
      </c>
      <c r="B235" s="147">
        <v>5109</v>
      </c>
      <c r="C235" s="148">
        <v>3698.7649999999999</v>
      </c>
      <c r="D235" s="148">
        <f t="shared" si="3"/>
        <v>1410.2350000000001</v>
      </c>
      <c r="H235" s="148"/>
    </row>
    <row r="236" spans="1:8" x14ac:dyDescent="0.2">
      <c r="A236" s="141">
        <v>1981</v>
      </c>
      <c r="B236" s="147">
        <v>4966</v>
      </c>
      <c r="C236" s="148">
        <v>3562.4810000000002</v>
      </c>
      <c r="D236" s="148">
        <f t="shared" si="3"/>
        <v>1403.5189999999998</v>
      </c>
      <c r="H236" s="148"/>
    </row>
    <row r="237" spans="1:8" x14ac:dyDescent="0.2">
      <c r="A237" s="141">
        <v>1982</v>
      </c>
      <c r="B237" s="147">
        <v>4928</v>
      </c>
      <c r="C237" s="148">
        <v>3481.5659999999998</v>
      </c>
      <c r="D237" s="148">
        <f t="shared" si="3"/>
        <v>1446.4340000000002</v>
      </c>
      <c r="H237" s="148"/>
    </row>
    <row r="238" spans="1:8" x14ac:dyDescent="0.2">
      <c r="A238" s="141">
        <v>1983</v>
      </c>
      <c r="B238" s="147">
        <v>4912</v>
      </c>
      <c r="C238" s="150">
        <v>3483.8510000000001</v>
      </c>
      <c r="D238" s="148">
        <f t="shared" si="3"/>
        <v>1428.1489999999999</v>
      </c>
      <c r="H238" s="148"/>
    </row>
    <row r="239" spans="1:8" x14ac:dyDescent="0.2">
      <c r="A239" s="141">
        <v>1984</v>
      </c>
      <c r="B239" s="147">
        <v>5101</v>
      </c>
      <c r="C239" s="148">
        <v>3549.674</v>
      </c>
      <c r="D239" s="148">
        <f t="shared" si="3"/>
        <v>1551.326</v>
      </c>
      <c r="H239" s="148"/>
    </row>
    <row r="240" spans="1:8" x14ac:dyDescent="0.2">
      <c r="A240" s="141">
        <v>1985</v>
      </c>
      <c r="B240" s="147">
        <v>5260</v>
      </c>
      <c r="C240" s="148">
        <v>3645.6590000000001</v>
      </c>
      <c r="D240" s="148">
        <f t="shared" si="3"/>
        <v>1614.3409999999999</v>
      </c>
      <c r="H240" s="148"/>
    </row>
    <row r="241" spans="1:8" x14ac:dyDescent="0.2">
      <c r="A241" s="141">
        <v>1986</v>
      </c>
      <c r="B241" s="147">
        <v>5424</v>
      </c>
      <c r="C241" s="148">
        <v>3644.1819999999998</v>
      </c>
      <c r="D241" s="148">
        <f t="shared" si="3"/>
        <v>1779.8180000000002</v>
      </c>
      <c r="H241" s="148"/>
    </row>
    <row r="242" spans="1:8" x14ac:dyDescent="0.2">
      <c r="A242" s="141">
        <v>1987</v>
      </c>
      <c r="B242" s="147">
        <v>5564</v>
      </c>
      <c r="C242" s="148">
        <v>3760.0250000000001</v>
      </c>
      <c r="D242" s="148">
        <f t="shared" si="3"/>
        <v>1803.9749999999999</v>
      </c>
      <c r="H242" s="148"/>
    </row>
    <row r="243" spans="1:8" x14ac:dyDescent="0.2">
      <c r="A243" s="141">
        <v>1988</v>
      </c>
      <c r="B243" s="147">
        <v>5763</v>
      </c>
      <c r="C243" s="148">
        <v>3859.2040000000002</v>
      </c>
      <c r="D243" s="148">
        <f t="shared" si="3"/>
        <v>1903.7959999999998</v>
      </c>
      <c r="E243" s="148"/>
      <c r="H243" s="148"/>
    </row>
    <row r="244" spans="1:8" x14ac:dyDescent="0.2">
      <c r="A244" s="141">
        <v>1989</v>
      </c>
      <c r="B244" s="147">
        <v>5901</v>
      </c>
      <c r="C244" s="148">
        <v>3888.09</v>
      </c>
      <c r="D244" s="148">
        <f t="shared" si="3"/>
        <v>2012.9099999999999</v>
      </c>
      <c r="E244" s="148"/>
      <c r="H244" s="148"/>
    </row>
    <row r="245" spans="1:8" x14ac:dyDescent="0.2">
      <c r="A245" s="141">
        <v>1990</v>
      </c>
      <c r="B245" s="147">
        <v>5930</v>
      </c>
      <c r="C245" s="148">
        <v>3765.5349999999999</v>
      </c>
      <c r="D245" s="148">
        <f t="shared" si="3"/>
        <v>2164.4650000000001</v>
      </c>
      <c r="E245" s="148"/>
      <c r="H245" s="148"/>
    </row>
    <row r="246" spans="1:8" x14ac:dyDescent="0.2">
      <c r="A246" s="141">
        <v>1991</v>
      </c>
      <c r="B246" s="147">
        <v>6013</v>
      </c>
      <c r="C246" s="148">
        <v>3818.998</v>
      </c>
      <c r="D246" s="148">
        <f t="shared" si="3"/>
        <v>2194.002</v>
      </c>
      <c r="E246" s="148"/>
      <c r="H246" s="148"/>
    </row>
    <row r="247" spans="1:8" x14ac:dyDescent="0.2">
      <c r="A247" s="141">
        <v>1992</v>
      </c>
      <c r="B247" s="147">
        <v>5962</v>
      </c>
      <c r="C247" s="148">
        <v>3697.0819999999999</v>
      </c>
      <c r="D247" s="148">
        <f t="shared" si="3"/>
        <v>2264.9180000000001</v>
      </c>
      <c r="E247" s="148"/>
      <c r="H247" s="148"/>
    </row>
    <row r="248" spans="1:8" x14ac:dyDescent="0.2">
      <c r="A248" s="141">
        <v>1993</v>
      </c>
      <c r="B248" s="147">
        <v>5950</v>
      </c>
      <c r="C248" s="148">
        <v>3630.2890000000002</v>
      </c>
      <c r="D248" s="148">
        <f t="shared" si="3"/>
        <v>2319.7109999999998</v>
      </c>
      <c r="E248" s="148"/>
      <c r="H248" s="148"/>
    </row>
    <row r="249" spans="1:8" x14ac:dyDescent="0.2">
      <c r="A249" s="141">
        <v>1994</v>
      </c>
      <c r="B249" s="147">
        <v>6043</v>
      </c>
      <c r="C249" s="148">
        <v>3557.9140000000002</v>
      </c>
      <c r="D249" s="148">
        <f t="shared" si="3"/>
        <v>2485.0859999999998</v>
      </c>
      <c r="E249" s="148"/>
      <c r="H249" s="148"/>
    </row>
    <row r="250" spans="1:8" x14ac:dyDescent="0.2">
      <c r="A250" s="141">
        <v>1995</v>
      </c>
      <c r="B250" s="147">
        <v>6164</v>
      </c>
      <c r="C250" s="148">
        <v>3575.3029999999999</v>
      </c>
      <c r="D250" s="148">
        <f t="shared" si="3"/>
        <v>2588.6970000000001</v>
      </c>
      <c r="E250" s="148"/>
      <c r="H250" s="148"/>
    </row>
    <row r="251" spans="1:8" x14ac:dyDescent="0.2">
      <c r="A251" s="141">
        <v>1996</v>
      </c>
      <c r="B251" s="147">
        <v>6302</v>
      </c>
      <c r="C251" s="148">
        <v>3640.4340000000002</v>
      </c>
      <c r="D251" s="148">
        <f t="shared" si="3"/>
        <v>2661.5659999999998</v>
      </c>
      <c r="E251" s="148"/>
      <c r="H251" s="148"/>
    </row>
    <row r="252" spans="1:8" x14ac:dyDescent="0.2">
      <c r="A252" s="141">
        <v>1997</v>
      </c>
      <c r="B252" s="147">
        <v>6403</v>
      </c>
      <c r="C252" s="148">
        <v>3613.2620000000002</v>
      </c>
      <c r="D252" s="148">
        <f t="shared" si="3"/>
        <v>2789.7379999999998</v>
      </c>
      <c r="E252" s="148"/>
      <c r="H252" s="148"/>
    </row>
    <row r="253" spans="1:8" x14ac:dyDescent="0.2">
      <c r="A253" s="141">
        <v>1998</v>
      </c>
      <c r="B253" s="147">
        <v>6400</v>
      </c>
      <c r="C253" s="148">
        <v>3613.893</v>
      </c>
      <c r="D253" s="148">
        <f t="shared" si="3"/>
        <v>2786.107</v>
      </c>
      <c r="E253" s="148"/>
      <c r="H253" s="148"/>
    </row>
    <row r="254" spans="1:8" x14ac:dyDescent="0.2">
      <c r="A254" s="141">
        <v>1999</v>
      </c>
      <c r="B254" s="147">
        <v>6359</v>
      </c>
      <c r="C254" s="148">
        <v>3610.1149999999998</v>
      </c>
      <c r="D254" s="148">
        <f t="shared" si="3"/>
        <v>2748.8850000000002</v>
      </c>
      <c r="E254" s="148"/>
      <c r="H254" s="148"/>
    </row>
    <row r="255" spans="1:8" x14ac:dyDescent="0.2">
      <c r="A255" s="141">
        <v>2000</v>
      </c>
      <c r="B255" s="147">
        <v>6493</v>
      </c>
      <c r="C255" s="148">
        <v>3676.29</v>
      </c>
      <c r="D255" s="148">
        <f t="shared" si="3"/>
        <v>2816.71</v>
      </c>
      <c r="E255" s="148"/>
      <c r="H255" s="148"/>
    </row>
    <row r="256" spans="1:8" x14ac:dyDescent="0.2">
      <c r="A256" s="141">
        <v>2001</v>
      </c>
      <c r="B256" s="147">
        <v>6644</v>
      </c>
      <c r="C256" s="148">
        <v>3663.2629999999999</v>
      </c>
      <c r="D256" s="148">
        <f t="shared" si="3"/>
        <v>2980.7370000000001</v>
      </c>
      <c r="E256" s="148"/>
      <c r="H256" s="148"/>
    </row>
    <row r="257" spans="1:8" x14ac:dyDescent="0.2">
      <c r="A257" s="141">
        <v>2002</v>
      </c>
      <c r="B257" s="147">
        <v>6696</v>
      </c>
      <c r="C257" s="148">
        <v>3670.277</v>
      </c>
      <c r="D257" s="148">
        <f t="shared" si="3"/>
        <v>3025.723</v>
      </c>
      <c r="E257" s="148"/>
      <c r="H257" s="148"/>
    </row>
    <row r="258" spans="1:8" x14ac:dyDescent="0.2">
      <c r="A258" s="141">
        <v>2003</v>
      </c>
      <c r="B258" s="147">
        <v>7093</v>
      </c>
      <c r="C258" s="148">
        <v>3742.2820000000002</v>
      </c>
      <c r="D258" s="148">
        <f t="shared" si="3"/>
        <v>3350.7179999999998</v>
      </c>
      <c r="E258" s="148"/>
      <c r="H258" s="148"/>
    </row>
    <row r="259" spans="1:8" x14ac:dyDescent="0.2">
      <c r="A259" s="141">
        <v>2004</v>
      </c>
      <c r="B259" s="147">
        <v>7457</v>
      </c>
      <c r="C259" s="148">
        <v>3777.2269999999999</v>
      </c>
      <c r="D259" s="148">
        <f t="shared" si="3"/>
        <v>3679.7730000000001</v>
      </c>
      <c r="E259" s="148"/>
      <c r="H259" s="148"/>
    </row>
    <row r="260" spans="1:8" x14ac:dyDescent="0.2">
      <c r="A260" s="141">
        <v>2005</v>
      </c>
      <c r="B260" s="147">
        <v>7713</v>
      </c>
      <c r="C260" s="148">
        <v>3780.067</v>
      </c>
      <c r="D260" s="148">
        <f t="shared" si="3"/>
        <v>3932.933</v>
      </c>
      <c r="E260" s="148"/>
      <c r="H260" s="148"/>
    </row>
    <row r="261" spans="1:8" x14ac:dyDescent="0.2">
      <c r="A261" s="151">
        <v>2006</v>
      </c>
      <c r="B261" s="147">
        <v>7953</v>
      </c>
      <c r="C261" s="148">
        <v>3765.4789999999998</v>
      </c>
      <c r="D261" s="148">
        <f t="shared" si="3"/>
        <v>4187.5210000000006</v>
      </c>
      <c r="E261" s="148"/>
      <c r="H261" s="148"/>
    </row>
    <row r="262" spans="1:8" x14ac:dyDescent="0.2">
      <c r="A262" s="151">
        <v>2007</v>
      </c>
      <c r="B262" s="147">
        <v>8117</v>
      </c>
      <c r="C262" s="148">
        <v>3781.4160000000002</v>
      </c>
      <c r="D262" s="148">
        <f t="shared" si="3"/>
        <v>4335.5839999999998</v>
      </c>
      <c r="E262" s="148"/>
      <c r="H262" s="148"/>
    </row>
    <row r="263" spans="1:8" x14ac:dyDescent="0.2">
      <c r="A263" s="151">
        <v>2008</v>
      </c>
      <c r="B263" s="152">
        <v>8324</v>
      </c>
      <c r="C263" s="148">
        <v>3720.049</v>
      </c>
      <c r="D263" s="148">
        <f t="shared" ref="D263:D268" si="4">B263-C263</f>
        <v>4603.951</v>
      </c>
      <c r="E263" s="148"/>
      <c r="H263" s="148"/>
    </row>
    <row r="264" spans="1:8" x14ac:dyDescent="0.2">
      <c r="A264" s="151">
        <v>2009</v>
      </c>
      <c r="B264" s="147">
        <v>8261</v>
      </c>
      <c r="C264" s="148">
        <v>3466.0279999999998</v>
      </c>
      <c r="D264" s="148">
        <f t="shared" si="4"/>
        <v>4794.9719999999998</v>
      </c>
      <c r="E264" s="148"/>
      <c r="H264" s="148"/>
    </row>
    <row r="265" spans="1:8" x14ac:dyDescent="0.2">
      <c r="A265" s="151">
        <v>2010</v>
      </c>
      <c r="B265" s="153">
        <v>8658</v>
      </c>
      <c r="C265" s="148">
        <v>3588.614</v>
      </c>
      <c r="D265" s="148">
        <f t="shared" si="4"/>
        <v>5069.3860000000004</v>
      </c>
      <c r="E265" s="148"/>
      <c r="H265" s="148"/>
    </row>
    <row r="266" spans="1:8" x14ac:dyDescent="0.2">
      <c r="A266" s="151">
        <v>2011</v>
      </c>
      <c r="B266" s="153">
        <v>8904.6064917038893</v>
      </c>
      <c r="C266" s="148">
        <v>3554.9870591475201</v>
      </c>
      <c r="D266" s="148">
        <f t="shared" si="4"/>
        <v>5349.6194325563692</v>
      </c>
      <c r="E266" s="148"/>
      <c r="H266" s="148"/>
    </row>
    <row r="267" spans="1:8" x14ac:dyDescent="0.2">
      <c r="A267" s="151">
        <v>2012</v>
      </c>
      <c r="B267" s="153">
        <v>9085.0212075078452</v>
      </c>
      <c r="C267" s="148">
        <v>3508.0407465738608</v>
      </c>
      <c r="D267" s="148">
        <f t="shared" si="4"/>
        <v>5576.9804609339844</v>
      </c>
      <c r="E267" s="148"/>
      <c r="H267" s="148"/>
    </row>
    <row r="268" spans="1:8" x14ac:dyDescent="0.2">
      <c r="A268" s="143">
        <v>2013</v>
      </c>
      <c r="B268" s="154">
        <v>9268.4932184841709</v>
      </c>
      <c r="C268" s="155">
        <v>3512.8738927489176</v>
      </c>
      <c r="D268" s="155">
        <f t="shared" si="4"/>
        <v>5755.6193257352534</v>
      </c>
      <c r="E268" s="148"/>
      <c r="F268" s="148"/>
      <c r="H268" s="148"/>
    </row>
    <row r="269" spans="1:8" x14ac:dyDescent="0.2">
      <c r="A269" s="151"/>
      <c r="B269" s="153"/>
    </row>
    <row r="270" spans="1:8" x14ac:dyDescent="0.2">
      <c r="A270" s="211" t="s">
        <v>174</v>
      </c>
      <c r="B270" s="212"/>
      <c r="C270" s="212"/>
      <c r="D270" s="212"/>
      <c r="E270" s="212"/>
      <c r="F270" s="212"/>
    </row>
    <row r="271" spans="1:8" ht="14.25" customHeight="1" x14ac:dyDescent="0.2">
      <c r="A271" s="212"/>
      <c r="B271" s="212"/>
      <c r="C271" s="212"/>
      <c r="D271" s="212"/>
      <c r="E271" s="212"/>
      <c r="F271" s="212"/>
    </row>
    <row r="272" spans="1:8" ht="14.25" customHeight="1" x14ac:dyDescent="0.2">
      <c r="A272" s="212"/>
      <c r="B272" s="212"/>
      <c r="C272" s="212"/>
      <c r="D272" s="212"/>
      <c r="E272" s="212"/>
      <c r="F272" s="212"/>
    </row>
    <row r="273" spans="1:6" ht="14.25" customHeight="1" x14ac:dyDescent="0.2">
      <c r="A273" s="212"/>
      <c r="B273" s="212"/>
      <c r="C273" s="212"/>
      <c r="D273" s="212"/>
      <c r="E273" s="212"/>
      <c r="F273" s="212"/>
    </row>
    <row r="275" spans="1:6" ht="12.75" customHeight="1" x14ac:dyDescent="0.2">
      <c r="A275" s="213" t="s">
        <v>98</v>
      </c>
      <c r="B275" s="213"/>
      <c r="C275" s="213"/>
      <c r="D275" s="213"/>
      <c r="E275" s="213"/>
      <c r="F275" s="213"/>
    </row>
    <row r="276" spans="1:6" x14ac:dyDescent="0.2">
      <c r="A276" s="213"/>
      <c r="B276" s="213"/>
      <c r="C276" s="213"/>
      <c r="D276" s="213"/>
      <c r="E276" s="213"/>
      <c r="F276" s="213"/>
    </row>
    <row r="277" spans="1:6" x14ac:dyDescent="0.2">
      <c r="A277" s="213"/>
      <c r="B277" s="213"/>
      <c r="C277" s="213"/>
      <c r="D277" s="213"/>
      <c r="E277" s="213"/>
      <c r="F277" s="213"/>
    </row>
    <row r="278" spans="1:6" x14ac:dyDescent="0.2">
      <c r="A278" s="213"/>
      <c r="B278" s="213"/>
      <c r="C278" s="213"/>
      <c r="D278" s="213"/>
      <c r="E278" s="213"/>
      <c r="F278" s="213"/>
    </row>
    <row r="279" spans="1:6" ht="14.25" customHeight="1" x14ac:dyDescent="0.2">
      <c r="A279" s="213"/>
      <c r="B279" s="213"/>
      <c r="C279" s="213"/>
      <c r="D279" s="213"/>
      <c r="E279" s="213"/>
      <c r="F279" s="213"/>
    </row>
    <row r="280" spans="1:6" x14ac:dyDescent="0.2">
      <c r="A280" s="213"/>
      <c r="B280" s="213"/>
      <c r="C280" s="213"/>
      <c r="D280" s="213"/>
      <c r="E280" s="213"/>
      <c r="F280" s="213"/>
    </row>
    <row r="281" spans="1:6" ht="12.75" customHeight="1" x14ac:dyDescent="0.2">
      <c r="A281" s="213"/>
      <c r="B281" s="213"/>
      <c r="C281" s="213"/>
      <c r="D281" s="213"/>
      <c r="E281" s="213"/>
      <c r="F281" s="213"/>
    </row>
    <row r="282" spans="1:6" x14ac:dyDescent="0.2">
      <c r="A282" s="156"/>
      <c r="B282" s="156"/>
      <c r="C282" s="156"/>
      <c r="D282" s="156"/>
      <c r="E282" s="156"/>
      <c r="F282" s="156"/>
    </row>
    <row r="283" spans="1:6" x14ac:dyDescent="0.2">
      <c r="A283" s="156"/>
      <c r="B283" s="156"/>
      <c r="C283" s="156"/>
      <c r="D283" s="156"/>
      <c r="E283" s="156"/>
      <c r="F283" s="156"/>
    </row>
    <row r="284" spans="1:6" x14ac:dyDescent="0.2">
      <c r="A284" s="156"/>
      <c r="B284" s="156"/>
      <c r="C284" s="156"/>
      <c r="D284" s="156"/>
      <c r="E284" s="156"/>
      <c r="F284" s="156"/>
    </row>
    <row r="285" spans="1:6" x14ac:dyDescent="0.2">
      <c r="A285" s="156"/>
      <c r="B285" s="156"/>
      <c r="C285" s="156"/>
      <c r="D285" s="156"/>
      <c r="E285" s="156"/>
      <c r="F285" s="156"/>
    </row>
  </sheetData>
  <mergeCells count="3">
    <mergeCell ref="B4:D4"/>
    <mergeCell ref="A270:F273"/>
    <mergeCell ref="A275:F281"/>
  </mergeCells>
  <pageMargins left="0.75" right="0.75" top="1" bottom="1" header="0.5" footer="0.5"/>
  <pageSetup scale="66" orientation="portrait" r:id="rId1"/>
  <headerFooter alignWithMargins="0"/>
  <rowBreaks count="3" manualBreakCount="3">
    <brk id="70" max="16383" man="1"/>
    <brk id="140" max="11" man="1"/>
    <brk id="2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25"/>
  <sheetViews>
    <sheetView zoomScaleNormal="100" workbookViewId="0"/>
  </sheetViews>
  <sheetFormatPr defaultColWidth="9.140625" defaultRowHeight="12.75" x14ac:dyDescent="0.2"/>
  <cols>
    <col min="1" max="1" width="19.42578125" style="84" customWidth="1"/>
    <col min="2" max="2" width="21.42578125" style="94" customWidth="1"/>
    <col min="3" max="3" width="19.42578125" style="84" customWidth="1"/>
    <col min="4" max="5" width="9.140625" style="84"/>
    <col min="6" max="6" width="17.42578125" style="84" customWidth="1"/>
    <col min="7" max="16384" width="9.140625" style="84"/>
  </cols>
  <sheetData>
    <row r="1" spans="1:8" x14ac:dyDescent="0.2">
      <c r="A1" s="157" t="s">
        <v>65</v>
      </c>
    </row>
    <row r="3" spans="1:8" ht="14.25" customHeight="1" x14ac:dyDescent="0.2">
      <c r="A3" s="158" t="s">
        <v>76</v>
      </c>
      <c r="B3" s="159" t="s">
        <v>99</v>
      </c>
    </row>
    <row r="4" spans="1:8" ht="14.25" customHeight="1" x14ac:dyDescent="0.2">
      <c r="A4" s="127"/>
      <c r="B4" s="160" t="s">
        <v>100</v>
      </c>
    </row>
    <row r="5" spans="1:8" x14ac:dyDescent="0.2">
      <c r="H5" s="108"/>
    </row>
    <row r="6" spans="1:8" x14ac:dyDescent="0.2">
      <c r="A6" s="161" t="s">
        <v>101</v>
      </c>
      <c r="B6" s="162">
        <v>12.593232630790224</v>
      </c>
      <c r="H6" s="124"/>
    </row>
    <row r="7" spans="1:8" x14ac:dyDescent="0.2">
      <c r="A7" s="161" t="s">
        <v>102</v>
      </c>
      <c r="B7" s="162">
        <v>9.8625231500520805</v>
      </c>
      <c r="H7" s="124"/>
    </row>
    <row r="8" spans="1:8" x14ac:dyDescent="0.2">
      <c r="A8" s="161" t="s">
        <v>103</v>
      </c>
      <c r="B8" s="162">
        <v>7.3350505641821808</v>
      </c>
      <c r="H8" s="124"/>
    </row>
    <row r="9" spans="1:8" x14ac:dyDescent="0.2">
      <c r="A9" s="161" t="s">
        <v>104</v>
      </c>
      <c r="B9" s="162">
        <v>4.9852529776687762</v>
      </c>
      <c r="H9" s="124"/>
    </row>
    <row r="10" spans="1:8" x14ac:dyDescent="0.2">
      <c r="A10" s="161" t="s">
        <v>105</v>
      </c>
      <c r="B10" s="162">
        <v>4.9569545451333727</v>
      </c>
      <c r="H10" s="124"/>
    </row>
    <row r="11" spans="1:8" x14ac:dyDescent="0.2">
      <c r="A11" s="161" t="s">
        <v>88</v>
      </c>
      <c r="B11" s="162">
        <v>4.4911674457929047</v>
      </c>
      <c r="H11" s="124"/>
    </row>
    <row r="12" spans="1:8" x14ac:dyDescent="0.2">
      <c r="A12" s="161" t="s">
        <v>80</v>
      </c>
      <c r="B12" s="162">
        <v>4.4219536858853683</v>
      </c>
      <c r="H12" s="124"/>
    </row>
    <row r="13" spans="1:8" x14ac:dyDescent="0.2">
      <c r="A13" s="161" t="s">
        <v>106</v>
      </c>
      <c r="B13" s="162">
        <v>3.980065743024674</v>
      </c>
      <c r="H13" s="124"/>
    </row>
    <row r="14" spans="1:8" x14ac:dyDescent="0.2">
      <c r="A14" s="161" t="s">
        <v>87</v>
      </c>
      <c r="B14" s="162">
        <v>3.9072357574582406</v>
      </c>
      <c r="H14" s="124"/>
    </row>
    <row r="15" spans="1:8" x14ac:dyDescent="0.2">
      <c r="A15" s="161" t="s">
        <v>82</v>
      </c>
      <c r="B15" s="162">
        <v>3.3410456686421623</v>
      </c>
      <c r="H15" s="124"/>
    </row>
    <row r="16" spans="1:8" x14ac:dyDescent="0.2">
      <c r="B16" s="108"/>
    </row>
    <row r="17" spans="1:8" x14ac:dyDescent="0.2">
      <c r="A17" s="130" t="s">
        <v>107</v>
      </c>
      <c r="B17" s="132">
        <v>2.1273013206388907</v>
      </c>
    </row>
    <row r="19" spans="1:8" ht="29.25" customHeight="1" x14ac:dyDescent="0.2">
      <c r="A19" s="214" t="s">
        <v>175</v>
      </c>
      <c r="B19" s="215"/>
      <c r="C19" s="201"/>
      <c r="D19" s="201"/>
      <c r="E19" s="201"/>
      <c r="F19" s="201"/>
      <c r="G19" s="163"/>
      <c r="H19" s="163"/>
    </row>
    <row r="20" spans="1:8" x14ac:dyDescent="0.2">
      <c r="A20" s="163"/>
      <c r="B20" s="164"/>
      <c r="C20" s="163"/>
      <c r="D20" s="163"/>
      <c r="E20" s="163"/>
      <c r="F20" s="163"/>
      <c r="G20" s="163"/>
      <c r="H20" s="163"/>
    </row>
    <row r="21" spans="1:8" x14ac:dyDescent="0.2">
      <c r="A21" s="207" t="s">
        <v>108</v>
      </c>
      <c r="B21" s="208"/>
      <c r="C21" s="208"/>
      <c r="D21" s="208"/>
      <c r="E21" s="208"/>
      <c r="F21" s="208"/>
    </row>
    <row r="22" spans="1:8" x14ac:dyDescent="0.2">
      <c r="A22" s="208"/>
      <c r="B22" s="208"/>
      <c r="C22" s="208"/>
      <c r="D22" s="208"/>
      <c r="E22" s="208"/>
      <c r="F22" s="208"/>
    </row>
    <row r="23" spans="1:8" x14ac:dyDescent="0.2">
      <c r="A23" s="208"/>
      <c r="B23" s="208"/>
      <c r="C23" s="208"/>
      <c r="D23" s="208"/>
      <c r="E23" s="208"/>
      <c r="F23" s="208"/>
    </row>
    <row r="24" spans="1:8" x14ac:dyDescent="0.2">
      <c r="A24" s="208"/>
      <c r="B24" s="208"/>
      <c r="C24" s="208"/>
      <c r="D24" s="208"/>
      <c r="E24" s="208"/>
      <c r="F24" s="208"/>
    </row>
    <row r="25" spans="1:8" x14ac:dyDescent="0.2">
      <c r="A25" s="208"/>
      <c r="B25" s="208"/>
      <c r="C25" s="208"/>
      <c r="D25" s="208"/>
      <c r="E25" s="208"/>
      <c r="F25" s="208"/>
    </row>
  </sheetData>
  <mergeCells count="2">
    <mergeCell ref="A19:F19"/>
    <mergeCell ref="A21:F25"/>
  </mergeCells>
  <pageMargins left="0.75" right="0.75" top="1" bottom="1" header="0.5" footer="0.5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19"/>
  <sheetViews>
    <sheetView zoomScaleNormal="100" workbookViewId="0"/>
  </sheetViews>
  <sheetFormatPr defaultColWidth="9.140625" defaultRowHeight="12.75" x14ac:dyDescent="0.2"/>
  <cols>
    <col min="1" max="1" width="18.42578125" style="165" customWidth="1"/>
    <col min="2" max="16384" width="9.140625" style="165"/>
  </cols>
  <sheetData>
    <row r="1" spans="1:6" x14ac:dyDescent="0.2">
      <c r="A1" s="50" t="s">
        <v>50</v>
      </c>
      <c r="B1" s="55"/>
      <c r="C1" s="51"/>
      <c r="D1" s="51"/>
      <c r="E1" s="51"/>
      <c r="F1" s="51"/>
    </row>
    <row r="2" spans="1:6" x14ac:dyDescent="0.2">
      <c r="A2" s="50"/>
      <c r="B2" s="55"/>
      <c r="C2" s="51"/>
      <c r="D2" s="51"/>
      <c r="E2" s="51"/>
      <c r="F2" s="51"/>
    </row>
    <row r="3" spans="1:6" ht="25.5" x14ac:dyDescent="0.2">
      <c r="A3" s="56" t="s">
        <v>40</v>
      </c>
      <c r="B3" s="57" t="s">
        <v>41</v>
      </c>
      <c r="C3" s="166"/>
      <c r="D3" s="51"/>
      <c r="E3" s="51"/>
      <c r="F3" s="51"/>
    </row>
    <row r="4" spans="1:6" x14ac:dyDescent="0.2">
      <c r="A4" s="51"/>
      <c r="B4" s="58" t="s">
        <v>42</v>
      </c>
      <c r="C4" s="59"/>
      <c r="D4" s="51"/>
      <c r="E4" s="51"/>
      <c r="F4" s="51"/>
    </row>
    <row r="5" spans="1:6" x14ac:dyDescent="0.2">
      <c r="A5" s="51"/>
      <c r="B5" s="58"/>
      <c r="C5" s="59"/>
      <c r="D5" s="51"/>
      <c r="E5" s="51"/>
      <c r="F5" s="51"/>
    </row>
    <row r="6" spans="1:6" x14ac:dyDescent="0.2">
      <c r="A6" s="51" t="s">
        <v>43</v>
      </c>
      <c r="B6" s="60">
        <v>44.074058653878282</v>
      </c>
      <c r="C6" s="59"/>
      <c r="D6" s="61"/>
      <c r="E6" s="51"/>
      <c r="F6" s="51"/>
    </row>
    <row r="7" spans="1:6" x14ac:dyDescent="0.2">
      <c r="A7" s="51" t="s">
        <v>44</v>
      </c>
      <c r="B7" s="60">
        <v>20.558426658232413</v>
      </c>
      <c r="C7" s="62"/>
      <c r="D7" s="61"/>
      <c r="E7" s="51"/>
      <c r="F7" s="51"/>
    </row>
    <row r="8" spans="1:6" x14ac:dyDescent="0.2">
      <c r="A8" s="51" t="s">
        <v>45</v>
      </c>
      <c r="B8" s="60">
        <v>17.778189293095618</v>
      </c>
      <c r="C8" s="62"/>
      <c r="D8" s="63"/>
      <c r="E8" s="51"/>
      <c r="F8" s="51"/>
    </row>
    <row r="9" spans="1:6" x14ac:dyDescent="0.2">
      <c r="A9" s="51" t="s">
        <v>46</v>
      </c>
      <c r="B9" s="60">
        <v>9.2278659587394696</v>
      </c>
      <c r="C9" s="62"/>
      <c r="D9" s="63"/>
      <c r="E9" s="51"/>
      <c r="F9" s="51"/>
    </row>
    <row r="10" spans="1:6" x14ac:dyDescent="0.2">
      <c r="A10" s="64" t="s">
        <v>47</v>
      </c>
      <c r="B10" s="60">
        <v>8.3614594360542185</v>
      </c>
      <c r="C10" s="62"/>
      <c r="D10" s="63"/>
      <c r="E10" s="51"/>
      <c r="F10" s="51"/>
    </row>
    <row r="11" spans="1:6" x14ac:dyDescent="0.2">
      <c r="A11" s="51"/>
      <c r="B11" s="65"/>
      <c r="C11" s="62"/>
      <c r="D11" s="51"/>
      <c r="E11" s="51"/>
      <c r="F11" s="51"/>
    </row>
    <row r="12" spans="1:6" x14ac:dyDescent="0.2">
      <c r="A12" s="52" t="s">
        <v>48</v>
      </c>
      <c r="B12" s="53">
        <f>SUM(B6:B10)</f>
        <v>100.00000000000001</v>
      </c>
      <c r="C12" s="54"/>
      <c r="D12" s="50"/>
      <c r="E12" s="50"/>
      <c r="F12" s="50"/>
    </row>
    <row r="13" spans="1:6" x14ac:dyDescent="0.2">
      <c r="A13" s="51"/>
      <c r="B13" s="55"/>
      <c r="C13" s="51"/>
      <c r="D13" s="51"/>
      <c r="E13" s="51"/>
      <c r="F13" s="51"/>
    </row>
    <row r="14" spans="1:6" x14ac:dyDescent="0.2">
      <c r="A14" s="216" t="s">
        <v>49</v>
      </c>
      <c r="B14" s="216"/>
      <c r="C14" s="216"/>
      <c r="D14" s="216"/>
      <c r="E14" s="216"/>
      <c r="F14" s="216"/>
    </row>
    <row r="15" spans="1:6" x14ac:dyDescent="0.2">
      <c r="A15" s="217"/>
      <c r="B15" s="217"/>
      <c r="C15" s="217"/>
      <c r="D15" s="217"/>
      <c r="E15" s="217"/>
      <c r="F15" s="217"/>
    </row>
    <row r="16" spans="1:6" ht="27.75" customHeight="1" x14ac:dyDescent="0.2">
      <c r="A16" s="217"/>
      <c r="B16" s="217"/>
      <c r="C16" s="217"/>
      <c r="D16" s="217"/>
      <c r="E16" s="217"/>
      <c r="F16" s="217"/>
    </row>
    <row r="17" spans="1:6" x14ac:dyDescent="0.2">
      <c r="A17" s="51"/>
      <c r="B17" s="55"/>
      <c r="C17" s="51"/>
      <c r="D17" s="51"/>
      <c r="E17" s="51"/>
      <c r="F17" s="51"/>
    </row>
    <row r="18" spans="1:6" x14ac:dyDescent="0.2">
      <c r="A18" s="218" t="s">
        <v>51</v>
      </c>
      <c r="B18" s="219"/>
      <c r="C18" s="220"/>
      <c r="D18" s="220"/>
      <c r="E18" s="220"/>
      <c r="F18" s="220"/>
    </row>
    <row r="19" spans="1:6" x14ac:dyDescent="0.2">
      <c r="A19" s="220"/>
      <c r="B19" s="219"/>
      <c r="C19" s="220"/>
      <c r="D19" s="220"/>
      <c r="E19" s="220"/>
      <c r="F19" s="220"/>
    </row>
  </sheetData>
  <mergeCells count="2">
    <mergeCell ref="A14:F16"/>
    <mergeCell ref="A18:F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84"/>
  <sheetViews>
    <sheetView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5.5703125" style="168" customWidth="1"/>
    <col min="2" max="2" width="24.140625" style="168" bestFit="1" customWidth="1"/>
    <col min="3" max="3" width="2.28515625" style="168" customWidth="1"/>
    <col min="4" max="6" width="21.7109375" style="168" customWidth="1"/>
    <col min="7" max="8" width="9.140625" style="168"/>
    <col min="9" max="9" width="14.28515625" style="168" customWidth="1"/>
    <col min="10" max="16384" width="9.140625" style="168"/>
  </cols>
  <sheetData>
    <row r="1" spans="1:7" x14ac:dyDescent="0.2">
      <c r="A1" s="167" t="s">
        <v>68</v>
      </c>
    </row>
    <row r="3" spans="1:7" x14ac:dyDescent="0.2">
      <c r="A3" s="169" t="s">
        <v>109</v>
      </c>
      <c r="B3" s="170" t="s">
        <v>76</v>
      </c>
      <c r="C3" s="170"/>
      <c r="D3" s="171" t="s">
        <v>110</v>
      </c>
      <c r="E3" s="221" t="s">
        <v>111</v>
      </c>
      <c r="F3" s="221"/>
    </row>
    <row r="4" spans="1:7" x14ac:dyDescent="0.2">
      <c r="D4" s="172" t="s">
        <v>70</v>
      </c>
      <c r="E4" s="172" t="s">
        <v>70</v>
      </c>
      <c r="F4" s="173" t="s">
        <v>42</v>
      </c>
    </row>
    <row r="5" spans="1:7" x14ac:dyDescent="0.2">
      <c r="D5" s="174"/>
      <c r="E5" s="174"/>
    </row>
    <row r="6" spans="1:7" x14ac:dyDescent="0.2">
      <c r="A6" s="175">
        <v>1</v>
      </c>
      <c r="B6" s="176" t="s">
        <v>79</v>
      </c>
      <c r="C6" s="176"/>
      <c r="D6" s="177">
        <v>2372.1531121031271</v>
      </c>
      <c r="E6" s="178">
        <v>643.97011210312712</v>
      </c>
      <c r="F6" s="179">
        <v>37.262842656311697</v>
      </c>
      <c r="G6" s="180"/>
    </row>
    <row r="7" spans="1:7" x14ac:dyDescent="0.2">
      <c r="A7" s="175">
        <v>2</v>
      </c>
      <c r="B7" s="181" t="s">
        <v>80</v>
      </c>
      <c r="C7" s="181"/>
      <c r="D7" s="182">
        <v>1415.249443286451</v>
      </c>
      <c r="E7" s="183">
        <v>-113.01555671354913</v>
      </c>
      <c r="F7" s="184">
        <v>-7.3950235537389872</v>
      </c>
    </row>
    <row r="8" spans="1:7" x14ac:dyDescent="0.2">
      <c r="A8" s="175">
        <v>3</v>
      </c>
      <c r="B8" s="176" t="s">
        <v>81</v>
      </c>
      <c r="C8" s="176"/>
      <c r="D8" s="177">
        <v>621.35988850089529</v>
      </c>
      <c r="E8" s="178">
        <v>153.15388850089528</v>
      </c>
      <c r="F8" s="179">
        <v>32.710791510765617</v>
      </c>
    </row>
    <row r="9" spans="1:7" x14ac:dyDescent="0.2">
      <c r="A9" s="175">
        <v>4</v>
      </c>
      <c r="B9" s="176" t="s">
        <v>82</v>
      </c>
      <c r="C9" s="176"/>
      <c r="D9" s="177">
        <v>477.21387796963171</v>
      </c>
      <c r="E9" s="178">
        <v>23.557877969631704</v>
      </c>
      <c r="F9" s="179">
        <v>5.1928946094908266</v>
      </c>
    </row>
    <row r="10" spans="1:7" x14ac:dyDescent="0.2">
      <c r="A10" s="175">
        <v>5</v>
      </c>
      <c r="B10" s="176" t="s">
        <v>83</v>
      </c>
      <c r="C10" s="176"/>
      <c r="D10" s="177">
        <v>330.87589732213928</v>
      </c>
      <c r="E10" s="178">
        <v>10.288897322139292</v>
      </c>
      <c r="F10" s="179">
        <v>3.2093931825492903</v>
      </c>
    </row>
    <row r="11" spans="1:7" x14ac:dyDescent="0.2">
      <c r="A11" s="175">
        <v>6</v>
      </c>
      <c r="B11" s="181" t="s">
        <v>84</v>
      </c>
      <c r="C11" s="181"/>
      <c r="D11" s="182">
        <v>202.44203467508677</v>
      </c>
      <c r="E11" s="183">
        <v>-6.0019653249132148</v>
      </c>
      <c r="F11" s="184">
        <v>-2.8794138113417587</v>
      </c>
    </row>
    <row r="12" spans="1:7" x14ac:dyDescent="0.2">
      <c r="A12" s="175">
        <v>7</v>
      </c>
      <c r="B12" s="176" t="s">
        <v>85</v>
      </c>
      <c r="C12" s="176"/>
      <c r="D12" s="177">
        <v>167.38232925390682</v>
      </c>
      <c r="E12" s="178">
        <v>26.649329253906814</v>
      </c>
      <c r="F12" s="179">
        <v>18.936091218056045</v>
      </c>
    </row>
    <row r="13" spans="1:7" x14ac:dyDescent="0.2">
      <c r="A13" s="175">
        <v>8</v>
      </c>
      <c r="B13" s="176" t="s">
        <v>86</v>
      </c>
      <c r="C13" s="176"/>
      <c r="D13" s="177">
        <v>158.68050143608696</v>
      </c>
      <c r="E13" s="178">
        <v>27.158501436086965</v>
      </c>
      <c r="F13" s="179">
        <v>20.649398150945824</v>
      </c>
    </row>
    <row r="14" spans="1:7" x14ac:dyDescent="0.2">
      <c r="A14" s="175">
        <v>9</v>
      </c>
      <c r="B14" s="181" t="s">
        <v>87</v>
      </c>
      <c r="C14" s="181"/>
      <c r="D14" s="182">
        <v>137.4632118771116</v>
      </c>
      <c r="E14" s="183">
        <v>-8.3387881228883884</v>
      </c>
      <c r="F14" s="184">
        <v>-5.7192549641900587</v>
      </c>
    </row>
    <row r="15" spans="1:7" x14ac:dyDescent="0.2">
      <c r="A15" s="175">
        <v>10</v>
      </c>
      <c r="B15" s="176" t="s">
        <v>88</v>
      </c>
      <c r="C15" s="176"/>
      <c r="D15" s="177">
        <v>129.47528244299571</v>
      </c>
      <c r="E15" s="178">
        <v>19.748282442995702</v>
      </c>
      <c r="F15" s="179">
        <v>17.997650936411002</v>
      </c>
    </row>
    <row r="16" spans="1:7" x14ac:dyDescent="0.2">
      <c r="A16" s="175">
        <v>11</v>
      </c>
      <c r="B16" s="176" t="s">
        <v>112</v>
      </c>
      <c r="C16" s="176"/>
      <c r="D16" s="182">
        <v>126.904063421646</v>
      </c>
      <c r="E16" s="183">
        <v>1.9230634216460061</v>
      </c>
      <c r="F16" s="179">
        <v>1.5386846173786466</v>
      </c>
    </row>
    <row r="17" spans="1:6" x14ac:dyDescent="0.2">
      <c r="A17" s="175">
        <v>12</v>
      </c>
      <c r="B17" s="181" t="s">
        <v>113</v>
      </c>
      <c r="C17" s="181"/>
      <c r="D17" s="182">
        <v>124.41502152527464</v>
      </c>
      <c r="E17" s="183">
        <v>-15.81897847472537</v>
      </c>
      <c r="F17" s="184">
        <v>-11.280415929607205</v>
      </c>
    </row>
    <row r="18" spans="1:6" x14ac:dyDescent="0.2">
      <c r="A18" s="175">
        <v>13</v>
      </c>
      <c r="B18" s="176" t="s">
        <v>114</v>
      </c>
      <c r="C18" s="176"/>
      <c r="D18" s="177">
        <v>124.01723180764984</v>
      </c>
      <c r="E18" s="178">
        <v>17.899231807649841</v>
      </c>
      <c r="F18" s="179">
        <v>16.867290947482839</v>
      </c>
    </row>
    <row r="19" spans="1:6" x14ac:dyDescent="0.2">
      <c r="A19" s="175">
        <v>14</v>
      </c>
      <c r="B19" s="176" t="s">
        <v>115</v>
      </c>
      <c r="C19" s="176"/>
      <c r="D19" s="177">
        <v>123.1796134851503</v>
      </c>
      <c r="E19" s="178">
        <v>6.6576134851502928</v>
      </c>
      <c r="F19" s="179">
        <v>5.7136107217094567</v>
      </c>
    </row>
    <row r="20" spans="1:6" x14ac:dyDescent="0.2">
      <c r="A20" s="175">
        <v>15</v>
      </c>
      <c r="B20" s="176" t="s">
        <v>116</v>
      </c>
      <c r="C20" s="176"/>
      <c r="D20" s="177">
        <v>113.58765173280581</v>
      </c>
      <c r="E20" s="178">
        <v>16.07565173280581</v>
      </c>
      <c r="F20" s="179">
        <v>16.485818907217379</v>
      </c>
    </row>
    <row r="21" spans="1:6" x14ac:dyDescent="0.2">
      <c r="A21" s="175">
        <v>16</v>
      </c>
      <c r="B21" s="181" t="s">
        <v>117</v>
      </c>
      <c r="C21" s="181"/>
      <c r="D21" s="182">
        <v>94.939055955431044</v>
      </c>
      <c r="E21" s="183">
        <v>-3.7079440445689613</v>
      </c>
      <c r="F21" s="184">
        <v>-3.7588006169158326</v>
      </c>
    </row>
    <row r="22" spans="1:6" x14ac:dyDescent="0.2">
      <c r="A22" s="175">
        <v>17</v>
      </c>
      <c r="B22" s="181" t="s">
        <v>118</v>
      </c>
      <c r="C22" s="181"/>
      <c r="D22" s="182">
        <v>94.286495465593276</v>
      </c>
      <c r="E22" s="183">
        <v>-21.810504534406718</v>
      </c>
      <c r="F22" s="184">
        <v>-18.786449722565372</v>
      </c>
    </row>
    <row r="23" spans="1:6" x14ac:dyDescent="0.2">
      <c r="A23" s="175">
        <v>18</v>
      </c>
      <c r="B23" s="176" t="s">
        <v>106</v>
      </c>
      <c r="C23" s="176"/>
      <c r="D23" s="182">
        <v>92.904895550037836</v>
      </c>
      <c r="E23" s="183">
        <v>-11.409104449962157</v>
      </c>
      <c r="F23" s="184">
        <v>-10.937270596432077</v>
      </c>
    </row>
    <row r="24" spans="1:6" x14ac:dyDescent="0.2">
      <c r="A24" s="175">
        <v>19</v>
      </c>
      <c r="B24" s="181" t="s">
        <v>119</v>
      </c>
      <c r="C24" s="181"/>
      <c r="D24" s="182">
        <v>82.064676029410649</v>
      </c>
      <c r="E24" s="183">
        <v>-1.7953239705893509</v>
      </c>
      <c r="F24" s="184">
        <v>-2.1408585387423695</v>
      </c>
    </row>
    <row r="25" spans="1:6" x14ac:dyDescent="0.2">
      <c r="A25" s="175">
        <v>20</v>
      </c>
      <c r="B25" s="176" t="s">
        <v>105</v>
      </c>
      <c r="C25" s="176"/>
      <c r="D25" s="177">
        <v>81.495237497356115</v>
      </c>
      <c r="E25" s="178">
        <v>19.449237497356116</v>
      </c>
      <c r="F25" s="179">
        <v>31.346480832537338</v>
      </c>
    </row>
    <row r="26" spans="1:6" x14ac:dyDescent="0.2">
      <c r="A26" s="175">
        <v>21</v>
      </c>
      <c r="B26" s="181" t="s">
        <v>120</v>
      </c>
      <c r="C26" s="181"/>
      <c r="D26" s="182">
        <v>81.480136053791711</v>
      </c>
      <c r="E26" s="183">
        <v>-4.6988639462082915</v>
      </c>
      <c r="F26" s="184">
        <v>-5.4524465893179208</v>
      </c>
    </row>
    <row r="27" spans="1:6" x14ac:dyDescent="0.2">
      <c r="A27" s="175">
        <v>22</v>
      </c>
      <c r="B27" s="176" t="s">
        <v>121</v>
      </c>
      <c r="C27" s="176"/>
      <c r="D27" s="177">
        <v>78.542606533486051</v>
      </c>
      <c r="E27" s="178">
        <v>8.0966065334860531</v>
      </c>
      <c r="F27" s="179">
        <v>11.493351692766165</v>
      </c>
    </row>
    <row r="28" spans="1:6" x14ac:dyDescent="0.2">
      <c r="A28" s="175">
        <v>23</v>
      </c>
      <c r="B28" s="176" t="s">
        <v>122</v>
      </c>
      <c r="C28" s="176"/>
      <c r="D28" s="177">
        <v>77.96307844782821</v>
      </c>
      <c r="E28" s="178">
        <v>10.864078447828206</v>
      </c>
      <c r="F28" s="179">
        <v>16.191118269762896</v>
      </c>
    </row>
    <row r="29" spans="1:6" x14ac:dyDescent="0.2">
      <c r="A29" s="175">
        <v>24</v>
      </c>
      <c r="B29" s="176" t="s">
        <v>123</v>
      </c>
      <c r="C29" s="181"/>
      <c r="D29" s="177">
        <v>69.610494774586641</v>
      </c>
      <c r="E29" s="178">
        <v>1.7474947745866416</v>
      </c>
      <c r="F29" s="179">
        <v>2.5750331912627522</v>
      </c>
    </row>
    <row r="30" spans="1:6" x14ac:dyDescent="0.2">
      <c r="A30" s="175">
        <v>25</v>
      </c>
      <c r="B30" s="181" t="s">
        <v>124</v>
      </c>
      <c r="C30" s="181"/>
      <c r="D30" s="182">
        <v>65.00695200893135</v>
      </c>
      <c r="E30" s="183">
        <v>-19.067047991068648</v>
      </c>
      <c r="F30" s="184">
        <v>-22.678887635973844</v>
      </c>
    </row>
    <row r="31" spans="1:6" x14ac:dyDescent="0.2">
      <c r="A31" s="175">
        <v>26</v>
      </c>
      <c r="B31" s="176" t="s">
        <v>125</v>
      </c>
      <c r="C31" s="176"/>
      <c r="D31" s="177">
        <v>57.328013165539943</v>
      </c>
      <c r="E31" s="178">
        <v>9.0800131655399454</v>
      </c>
      <c r="F31" s="179">
        <v>18.819460217086608</v>
      </c>
    </row>
    <row r="32" spans="1:6" x14ac:dyDescent="0.2">
      <c r="A32" s="175">
        <v>27</v>
      </c>
      <c r="B32" s="176" t="s">
        <v>126</v>
      </c>
      <c r="C32" s="176"/>
      <c r="D32" s="177">
        <v>53.405777696183044</v>
      </c>
      <c r="E32" s="178">
        <v>1.2717776961830438</v>
      </c>
      <c r="F32" s="179">
        <v>2.4394400893525221</v>
      </c>
    </row>
    <row r="33" spans="1:9" x14ac:dyDescent="0.2">
      <c r="A33" s="175">
        <v>28</v>
      </c>
      <c r="B33" s="176" t="s">
        <v>127</v>
      </c>
      <c r="C33" s="176"/>
      <c r="D33" s="177">
        <v>51.196816512468487</v>
      </c>
      <c r="E33" s="178">
        <v>6.5638165124684846</v>
      </c>
      <c r="F33" s="179">
        <v>14.706196116031824</v>
      </c>
    </row>
    <row r="34" spans="1:9" x14ac:dyDescent="0.2">
      <c r="A34" s="175">
        <v>29</v>
      </c>
      <c r="B34" s="176" t="s">
        <v>128</v>
      </c>
      <c r="C34" s="176"/>
      <c r="D34" s="182">
        <v>48.939984618847333</v>
      </c>
      <c r="E34" s="183">
        <v>-1.569015381152667</v>
      </c>
      <c r="F34" s="184">
        <v>-3.1064075336131522</v>
      </c>
    </row>
    <row r="35" spans="1:9" x14ac:dyDescent="0.2">
      <c r="A35" s="175">
        <v>30</v>
      </c>
      <c r="B35" s="176" t="s">
        <v>104</v>
      </c>
      <c r="C35" s="176"/>
      <c r="D35" s="177">
        <v>46.592817426926501</v>
      </c>
      <c r="E35" s="178">
        <v>6.7418174269265023</v>
      </c>
      <c r="F35" s="179">
        <v>16.917561483843574</v>
      </c>
    </row>
    <row r="36" spans="1:9" x14ac:dyDescent="0.2">
      <c r="A36" s="175">
        <v>31</v>
      </c>
      <c r="B36" s="181" t="s">
        <v>129</v>
      </c>
      <c r="C36" s="181"/>
      <c r="D36" s="182">
        <v>44.024803315560909</v>
      </c>
      <c r="E36" s="183">
        <v>-2.967196684439088</v>
      </c>
      <c r="F36" s="184">
        <v>-6.3142592025006135</v>
      </c>
    </row>
    <row r="37" spans="1:9" x14ac:dyDescent="0.2">
      <c r="A37" s="175">
        <v>32</v>
      </c>
      <c r="B37" s="176" t="s">
        <v>130</v>
      </c>
      <c r="C37" s="176"/>
      <c r="D37" s="177">
        <v>39.773460387350234</v>
      </c>
      <c r="E37" s="178">
        <v>0.58346038735023598</v>
      </c>
      <c r="F37" s="179">
        <v>1.4887991511871292</v>
      </c>
    </row>
    <row r="38" spans="1:9" x14ac:dyDescent="0.2">
      <c r="A38" s="175">
        <v>33</v>
      </c>
      <c r="B38" s="176" t="s">
        <v>131</v>
      </c>
      <c r="C38" s="176"/>
      <c r="D38" s="177">
        <v>37.252794655717594</v>
      </c>
      <c r="E38" s="178">
        <v>8.0157946557175954</v>
      </c>
      <c r="F38" s="179">
        <v>27.416611333986374</v>
      </c>
    </row>
    <row r="39" spans="1:9" x14ac:dyDescent="0.2">
      <c r="A39" s="175">
        <v>34</v>
      </c>
      <c r="B39" s="176" t="s">
        <v>132</v>
      </c>
      <c r="C39" s="176"/>
      <c r="D39" s="177">
        <v>32.975521143871887</v>
      </c>
      <c r="E39" s="178">
        <v>6.684521143871887</v>
      </c>
      <c r="F39" s="179">
        <v>25.425130819945558</v>
      </c>
    </row>
    <row r="40" spans="1:9" x14ac:dyDescent="0.2">
      <c r="A40" s="175">
        <v>35</v>
      </c>
      <c r="B40" s="176" t="s">
        <v>133</v>
      </c>
      <c r="C40" s="176"/>
      <c r="D40" s="182">
        <v>27.565721053245788</v>
      </c>
      <c r="E40" s="183">
        <v>-4.2712789467542116</v>
      </c>
      <c r="F40" s="184">
        <v>-13.416084891020546</v>
      </c>
    </row>
    <row r="41" spans="1:9" x14ac:dyDescent="0.2">
      <c r="A41" s="175">
        <v>36</v>
      </c>
      <c r="B41" s="176" t="s">
        <v>101</v>
      </c>
      <c r="C41" s="176"/>
      <c r="D41" s="177">
        <v>27.310603589113729</v>
      </c>
      <c r="E41" s="178">
        <v>11.172603589113727</v>
      </c>
      <c r="F41" s="179">
        <v>69.23164945540789</v>
      </c>
    </row>
    <row r="42" spans="1:9" x14ac:dyDescent="0.2">
      <c r="A42" s="175">
        <v>37</v>
      </c>
      <c r="B42" s="181" t="s">
        <v>134</v>
      </c>
      <c r="C42" s="181"/>
      <c r="D42" s="182">
        <v>27.31025885012896</v>
      </c>
      <c r="E42" s="183">
        <v>-3.9577411498710404</v>
      </c>
      <c r="F42" s="184">
        <v>-12.657480970548294</v>
      </c>
    </row>
    <row r="43" spans="1:9" x14ac:dyDescent="0.2">
      <c r="A43" s="175">
        <v>38</v>
      </c>
      <c r="B43" s="181" t="s">
        <v>135</v>
      </c>
      <c r="C43" s="181" t="s">
        <v>136</v>
      </c>
      <c r="D43" s="182">
        <v>26.114000000000001</v>
      </c>
      <c r="E43" s="183">
        <v>26.114000000000001</v>
      </c>
      <c r="F43" s="184">
        <v>-5.2570474912019671</v>
      </c>
    </row>
    <row r="44" spans="1:9" x14ac:dyDescent="0.2">
      <c r="A44" s="175">
        <v>39</v>
      </c>
      <c r="B44" s="181" t="s">
        <v>137</v>
      </c>
      <c r="C44" s="181"/>
      <c r="D44" s="182">
        <v>25.63890654781812</v>
      </c>
      <c r="E44" s="183">
        <v>-1.8440934521818804</v>
      </c>
      <c r="F44" s="184">
        <v>-6.709942335923591</v>
      </c>
    </row>
    <row r="45" spans="1:9" x14ac:dyDescent="0.2">
      <c r="A45" s="175">
        <v>40</v>
      </c>
      <c r="B45" s="176" t="s">
        <v>103</v>
      </c>
      <c r="C45" s="176"/>
      <c r="D45" s="177">
        <v>24.7086459490883</v>
      </c>
      <c r="E45" s="178">
        <v>3.3626459490883001</v>
      </c>
      <c r="F45" s="179">
        <v>15.753049513202944</v>
      </c>
      <c r="I45" s="185"/>
    </row>
    <row r="46" spans="1:9" x14ac:dyDescent="0.2">
      <c r="A46" s="175">
        <v>41</v>
      </c>
      <c r="B46" s="176" t="s">
        <v>138</v>
      </c>
      <c r="C46" s="176"/>
      <c r="D46" s="177">
        <v>24.32120550459058</v>
      </c>
      <c r="E46" s="178">
        <v>5.6292055045905798</v>
      </c>
      <c r="F46" s="179">
        <v>30.115586906647657</v>
      </c>
      <c r="I46" s="185"/>
    </row>
    <row r="47" spans="1:9" x14ac:dyDescent="0.2">
      <c r="A47" s="175">
        <v>42</v>
      </c>
      <c r="B47" s="176" t="s">
        <v>139</v>
      </c>
      <c r="C47" s="176"/>
      <c r="D47" s="177">
        <v>21.942464494165311</v>
      </c>
      <c r="E47" s="178">
        <v>3.0504644941653112</v>
      </c>
      <c r="F47" s="179">
        <v>16.146858427722378</v>
      </c>
      <c r="I47" s="185"/>
    </row>
    <row r="48" spans="1:9" x14ac:dyDescent="0.2">
      <c r="A48" s="175">
        <v>43</v>
      </c>
      <c r="B48" s="176" t="s">
        <v>140</v>
      </c>
      <c r="C48" s="176"/>
      <c r="D48" s="177">
        <v>21.447655239873114</v>
      </c>
      <c r="E48" s="178">
        <v>4.8836552398731143</v>
      </c>
      <c r="F48" s="179">
        <v>29.483550107903373</v>
      </c>
      <c r="I48" s="185"/>
    </row>
    <row r="49" spans="1:10" x14ac:dyDescent="0.2">
      <c r="A49" s="175">
        <v>44</v>
      </c>
      <c r="B49" s="181" t="s">
        <v>141</v>
      </c>
      <c r="C49" s="181"/>
      <c r="D49" s="182">
        <v>19.692513525174721</v>
      </c>
      <c r="E49" s="183">
        <v>-4.7374864748252783</v>
      </c>
      <c r="F49" s="184">
        <v>-19.392085447504208</v>
      </c>
      <c r="I49" s="185"/>
      <c r="J49" s="186"/>
    </row>
    <row r="50" spans="1:10" s="187" customFormat="1" x14ac:dyDescent="0.2">
      <c r="A50" s="175">
        <v>45</v>
      </c>
      <c r="B50" s="181" t="s">
        <v>142</v>
      </c>
      <c r="C50" s="181"/>
      <c r="D50" s="182">
        <v>19.307705791164611</v>
      </c>
      <c r="E50" s="183">
        <v>-5.0532942088353892</v>
      </c>
      <c r="F50" s="184">
        <v>-20.74337756592664</v>
      </c>
      <c r="G50" s="168"/>
      <c r="H50" s="168"/>
      <c r="I50" s="185"/>
      <c r="J50" s="186"/>
    </row>
    <row r="51" spans="1:10" x14ac:dyDescent="0.2">
      <c r="A51" s="175">
        <v>46</v>
      </c>
      <c r="B51" s="188" t="s">
        <v>143</v>
      </c>
      <c r="C51" s="188" t="s">
        <v>136</v>
      </c>
      <c r="D51" s="182">
        <v>18.661000000000001</v>
      </c>
      <c r="E51" s="183">
        <v>18.661000000000001</v>
      </c>
      <c r="F51" s="182">
        <v>-14.645748524905084</v>
      </c>
      <c r="I51" s="185"/>
      <c r="J51" s="186"/>
    </row>
    <row r="52" spans="1:10" x14ac:dyDescent="0.2">
      <c r="A52" s="175">
        <v>47</v>
      </c>
      <c r="B52" s="188" t="s">
        <v>144</v>
      </c>
      <c r="C52" s="176"/>
      <c r="D52" s="182">
        <v>18.49219459556414</v>
      </c>
      <c r="E52" s="183">
        <v>-0.19780540443586148</v>
      </c>
      <c r="F52" s="184">
        <v>-1.0583488733860966</v>
      </c>
      <c r="I52" s="185"/>
      <c r="J52" s="186"/>
    </row>
    <row r="53" spans="1:10" x14ac:dyDescent="0.2">
      <c r="A53" s="175">
        <v>48</v>
      </c>
      <c r="B53" s="176" t="s">
        <v>145</v>
      </c>
      <c r="C53" s="176"/>
      <c r="D53" s="177">
        <v>17.694041107479482</v>
      </c>
      <c r="E53" s="178">
        <v>1.1380411074794807</v>
      </c>
      <c r="F53" s="179">
        <v>6.8738892696272096</v>
      </c>
      <c r="I53" s="185"/>
      <c r="J53" s="186"/>
    </row>
    <row r="54" spans="1:10" x14ac:dyDescent="0.2">
      <c r="A54" s="175">
        <v>49</v>
      </c>
      <c r="B54" s="181" t="s">
        <v>146</v>
      </c>
      <c r="C54" s="181"/>
      <c r="D54" s="182">
        <v>16.395100898179532</v>
      </c>
      <c r="E54" s="183">
        <v>-1.4998991018204677</v>
      </c>
      <c r="F54" s="184">
        <v>-8.3816658386167511</v>
      </c>
    </row>
    <row r="55" spans="1:10" x14ac:dyDescent="0.2">
      <c r="A55" s="175">
        <v>50</v>
      </c>
      <c r="B55" s="176" t="s">
        <v>147</v>
      </c>
      <c r="C55" s="176"/>
      <c r="D55" s="177">
        <v>16.120728093831296</v>
      </c>
      <c r="E55" s="178">
        <v>4.1377280938312957</v>
      </c>
      <c r="F55" s="179">
        <v>34.529984927241053</v>
      </c>
    </row>
    <row r="56" spans="1:10" x14ac:dyDescent="0.2">
      <c r="A56" s="175">
        <v>51</v>
      </c>
      <c r="B56" s="176" t="s">
        <v>148</v>
      </c>
      <c r="C56" s="176" t="s">
        <v>136</v>
      </c>
      <c r="D56" s="177">
        <v>15.82</v>
      </c>
      <c r="E56" s="178">
        <v>15.82</v>
      </c>
      <c r="F56" s="179">
        <v>23.942337825133194</v>
      </c>
    </row>
    <row r="57" spans="1:10" x14ac:dyDescent="0.2">
      <c r="A57" s="175">
        <v>52</v>
      </c>
      <c r="B57" s="176" t="s">
        <v>149</v>
      </c>
      <c r="C57" s="176"/>
      <c r="D57" s="182">
        <v>14.616189983837364</v>
      </c>
      <c r="E57" s="183">
        <v>-0.26781001616263644</v>
      </c>
      <c r="F57" s="184">
        <v>-1.7993148089400459</v>
      </c>
    </row>
    <row r="58" spans="1:10" x14ac:dyDescent="0.2">
      <c r="A58" s="175">
        <v>53</v>
      </c>
      <c r="B58" s="176" t="s">
        <v>150</v>
      </c>
      <c r="C58" s="181" t="s">
        <v>136</v>
      </c>
      <c r="D58" s="177">
        <v>14.349</v>
      </c>
      <c r="E58" s="178">
        <v>14.349</v>
      </c>
      <c r="F58" s="177">
        <v>104.08192291281469</v>
      </c>
    </row>
    <row r="59" spans="1:10" x14ac:dyDescent="0.2">
      <c r="A59" s="175">
        <v>54</v>
      </c>
      <c r="B59" s="176" t="s">
        <v>151</v>
      </c>
      <c r="C59" s="176" t="s">
        <v>136</v>
      </c>
      <c r="D59" s="177">
        <v>13.454000000000001</v>
      </c>
      <c r="E59" s="178">
        <v>13.454000000000001</v>
      </c>
      <c r="F59" s="179">
        <v>8.8335220838052138</v>
      </c>
    </row>
    <row r="60" spans="1:10" x14ac:dyDescent="0.2">
      <c r="A60" s="175">
        <v>55</v>
      </c>
      <c r="B60" s="181" t="s">
        <v>152</v>
      </c>
      <c r="C60" s="181"/>
      <c r="D60" s="182">
        <v>13.411518061438048</v>
      </c>
      <c r="E60" s="183">
        <v>-1.7844819385619513</v>
      </c>
      <c r="F60" s="184">
        <v>-11.743103043971777</v>
      </c>
    </row>
    <row r="61" spans="1:10" x14ac:dyDescent="0.2">
      <c r="A61" s="175">
        <v>56</v>
      </c>
      <c r="B61" s="176" t="s">
        <v>153</v>
      </c>
      <c r="C61" s="176"/>
      <c r="D61" s="177">
        <v>13.281971816129174</v>
      </c>
      <c r="E61" s="178">
        <v>0.29897181612917301</v>
      </c>
      <c r="F61" s="179">
        <v>2.3027945477098744</v>
      </c>
    </row>
    <row r="62" spans="1:10" x14ac:dyDescent="0.2">
      <c r="A62" s="175">
        <v>57</v>
      </c>
      <c r="B62" s="176" t="s">
        <v>102</v>
      </c>
      <c r="C62" s="176"/>
      <c r="D62" s="177">
        <v>13.227132785215497</v>
      </c>
      <c r="E62" s="178">
        <v>1.7571327852154965</v>
      </c>
      <c r="F62" s="179">
        <v>15.319379121320805</v>
      </c>
    </row>
    <row r="63" spans="1:10" x14ac:dyDescent="0.2">
      <c r="A63" s="175">
        <v>58</v>
      </c>
      <c r="B63" s="181" t="s">
        <v>154</v>
      </c>
      <c r="C63" s="181" t="s">
        <v>136</v>
      </c>
      <c r="D63" s="182">
        <v>12.756</v>
      </c>
      <c r="E63" s="183">
        <v>12.756</v>
      </c>
      <c r="F63" s="182">
        <v>-20.8193668528864</v>
      </c>
    </row>
    <row r="64" spans="1:10" ht="12.75" customHeight="1" x14ac:dyDescent="0.2">
      <c r="A64" s="175">
        <v>59</v>
      </c>
      <c r="B64" s="181" t="s">
        <v>155</v>
      </c>
      <c r="C64" s="181"/>
      <c r="D64" s="182">
        <v>12.192309182594272</v>
      </c>
      <c r="E64" s="183">
        <v>-2.0016908174057289</v>
      </c>
      <c r="F64" s="184">
        <v>-14.102372956219028</v>
      </c>
      <c r="I64" s="189"/>
    </row>
    <row r="65" spans="1:12" x14ac:dyDescent="0.2">
      <c r="A65" s="175">
        <v>60</v>
      </c>
      <c r="B65" s="181" t="s">
        <v>156</v>
      </c>
      <c r="C65" s="188" t="s">
        <v>157</v>
      </c>
      <c r="D65" s="182">
        <v>12.14</v>
      </c>
      <c r="E65" s="183">
        <v>12.14</v>
      </c>
      <c r="F65" s="182">
        <v>-14.818972775750773</v>
      </c>
      <c r="I65" s="189"/>
    </row>
    <row r="66" spans="1:12" x14ac:dyDescent="0.2">
      <c r="A66" s="175">
        <v>61</v>
      </c>
      <c r="B66" s="176" t="s">
        <v>158</v>
      </c>
      <c r="C66" s="176" t="s">
        <v>136</v>
      </c>
      <c r="D66" s="177">
        <v>11.898</v>
      </c>
      <c r="E66" s="178">
        <v>11.898</v>
      </c>
      <c r="F66" s="177">
        <v>8.2916173659779702</v>
      </c>
    </row>
    <row r="67" spans="1:12" ht="12.75" customHeight="1" x14ac:dyDescent="0.2">
      <c r="A67" s="175">
        <v>62</v>
      </c>
      <c r="B67" s="176" t="s">
        <v>159</v>
      </c>
      <c r="C67" s="176"/>
      <c r="D67" s="177">
        <v>11.756847807046469</v>
      </c>
      <c r="E67" s="178">
        <v>3.2108478070464699</v>
      </c>
      <c r="F67" s="179">
        <v>37.57135276206963</v>
      </c>
      <c r="I67" s="190"/>
      <c r="J67" s="190"/>
      <c r="K67" s="190"/>
      <c r="L67" s="190"/>
    </row>
    <row r="68" spans="1:12" x14ac:dyDescent="0.2">
      <c r="A68" s="175">
        <v>63</v>
      </c>
      <c r="B68" s="176" t="s">
        <v>160</v>
      </c>
      <c r="C68" s="176"/>
      <c r="D68" s="177">
        <v>11.462690302730572</v>
      </c>
      <c r="E68" s="178">
        <v>0.99169030273057146</v>
      </c>
      <c r="F68" s="179">
        <v>9.470827072204866</v>
      </c>
      <c r="I68" s="190"/>
      <c r="J68" s="190"/>
      <c r="K68" s="190"/>
      <c r="L68" s="190"/>
    </row>
    <row r="69" spans="1:12" x14ac:dyDescent="0.2">
      <c r="A69" s="175">
        <v>64</v>
      </c>
      <c r="B69" s="176" t="s">
        <v>161</v>
      </c>
      <c r="C69" s="176"/>
      <c r="D69" s="177">
        <v>11.309825219729223</v>
      </c>
      <c r="E69" s="178">
        <v>2.5288252197292227</v>
      </c>
      <c r="F69" s="179">
        <v>28.798829515194424</v>
      </c>
      <c r="I69" s="190"/>
      <c r="J69" s="190"/>
      <c r="K69" s="190"/>
      <c r="L69" s="190"/>
    </row>
    <row r="70" spans="1:12" x14ac:dyDescent="0.2">
      <c r="A70" s="175">
        <v>65</v>
      </c>
      <c r="B70" s="181" t="s">
        <v>162</v>
      </c>
      <c r="C70" s="181"/>
      <c r="D70" s="182">
        <v>11.034451677921705</v>
      </c>
      <c r="E70" s="183">
        <v>-2.149548322078294</v>
      </c>
      <c r="F70" s="184">
        <v>-16.304219675957935</v>
      </c>
      <c r="I70" s="190"/>
    </row>
    <row r="71" spans="1:12" x14ac:dyDescent="0.2">
      <c r="A71" s="175">
        <v>66</v>
      </c>
      <c r="B71" s="181" t="s">
        <v>163</v>
      </c>
      <c r="C71" s="181"/>
      <c r="D71" s="182">
        <v>10.948123898900251</v>
      </c>
      <c r="E71" s="183">
        <v>-3.4708761010997495</v>
      </c>
      <c r="F71" s="184">
        <v>-24.071545191065606</v>
      </c>
    </row>
    <row r="72" spans="1:12" x14ac:dyDescent="0.2">
      <c r="A72" s="175">
        <v>67</v>
      </c>
      <c r="B72" s="181" t="s">
        <v>164</v>
      </c>
      <c r="C72" s="181"/>
      <c r="D72" s="182">
        <v>10.761937096251263</v>
      </c>
      <c r="E72" s="183">
        <v>-1.6220629037487377</v>
      </c>
      <c r="F72" s="184">
        <v>-13.09805316334575</v>
      </c>
    </row>
    <row r="73" spans="1:12" x14ac:dyDescent="0.2">
      <c r="A73" s="175">
        <v>68</v>
      </c>
      <c r="B73" s="176" t="s">
        <v>165</v>
      </c>
      <c r="C73" s="181"/>
      <c r="D73" s="179">
        <v>10.398055980308857</v>
      </c>
      <c r="E73" s="178">
        <v>5.043055980308857</v>
      </c>
      <c r="F73" s="179">
        <v>94.174714851706014</v>
      </c>
    </row>
    <row r="74" spans="1:12" x14ac:dyDescent="0.2">
      <c r="A74" s="175">
        <v>69</v>
      </c>
      <c r="B74" s="181" t="s">
        <v>166</v>
      </c>
      <c r="C74" s="181"/>
      <c r="D74" s="182">
        <v>10.363382044868219</v>
      </c>
      <c r="E74" s="183">
        <v>-2.6336179551317809</v>
      </c>
      <c r="F74" s="184">
        <v>-20.263275795428029</v>
      </c>
    </row>
    <row r="75" spans="1:12" x14ac:dyDescent="0.2">
      <c r="A75" s="175">
        <v>70</v>
      </c>
      <c r="B75" s="181" t="s">
        <v>167</v>
      </c>
      <c r="C75" s="181"/>
      <c r="D75" s="191">
        <v>10.343577874362804</v>
      </c>
      <c r="E75" s="183">
        <v>-3.9422125637194938E-2</v>
      </c>
      <c r="F75" s="184">
        <v>-0.37967953035919239</v>
      </c>
    </row>
    <row r="76" spans="1:12" x14ac:dyDescent="0.2">
      <c r="A76" s="192">
        <v>71</v>
      </c>
      <c r="B76" s="170" t="s">
        <v>168</v>
      </c>
      <c r="C76" s="170"/>
      <c r="D76" s="193">
        <v>9.916234247931385</v>
      </c>
      <c r="E76" s="194">
        <v>-1.2867657520686144</v>
      </c>
      <c r="F76" s="195">
        <v>-11.485903347930149</v>
      </c>
    </row>
    <row r="78" spans="1:12" ht="28.5" customHeight="1" x14ac:dyDescent="0.2">
      <c r="A78" s="222" t="s">
        <v>176</v>
      </c>
      <c r="B78" s="222"/>
      <c r="C78" s="222"/>
      <c r="D78" s="222"/>
      <c r="E78" s="222"/>
      <c r="F78" s="222"/>
    </row>
    <row r="79" spans="1:12" ht="42" customHeight="1" x14ac:dyDescent="0.2">
      <c r="A79" s="222" t="s">
        <v>169</v>
      </c>
      <c r="B79" s="222"/>
      <c r="C79" s="222"/>
      <c r="D79" s="222"/>
      <c r="E79" s="222"/>
      <c r="F79" s="222"/>
    </row>
    <row r="80" spans="1:12" x14ac:dyDescent="0.2">
      <c r="B80" s="189"/>
      <c r="C80" s="189"/>
      <c r="D80" s="189"/>
      <c r="E80" s="189"/>
      <c r="F80" s="189"/>
    </row>
    <row r="81" spans="1:6" ht="57.75" customHeight="1" x14ac:dyDescent="0.2">
      <c r="A81" s="223" t="s">
        <v>94</v>
      </c>
      <c r="B81" s="223"/>
      <c r="C81" s="223"/>
      <c r="D81" s="223"/>
      <c r="E81" s="223"/>
      <c r="F81" s="223"/>
    </row>
    <row r="83" spans="1:6" x14ac:dyDescent="0.2">
      <c r="B83" s="190"/>
      <c r="C83" s="190"/>
      <c r="D83" s="190"/>
      <c r="E83" s="190"/>
      <c r="F83" s="190"/>
    </row>
    <row r="84" spans="1:6" x14ac:dyDescent="0.2">
      <c r="B84" s="190"/>
      <c r="C84" s="190"/>
      <c r="D84" s="190"/>
      <c r="E84" s="190"/>
      <c r="F84" s="190"/>
    </row>
  </sheetData>
  <mergeCells count="4">
    <mergeCell ref="E3:F3"/>
    <mergeCell ref="A78:F78"/>
    <mergeCell ref="A79:F79"/>
    <mergeCell ref="A81:F81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41" baseType="lpstr">
      <vt:lpstr>INDEX</vt:lpstr>
      <vt:lpstr>Global Carbon Emissions</vt:lpstr>
      <vt:lpstr>Emissions by Fuel</vt:lpstr>
      <vt:lpstr>Top Countries</vt:lpstr>
      <vt:lpstr>Top Emitters Over Time</vt:lpstr>
      <vt:lpstr>Industrial ROW</vt:lpstr>
      <vt:lpstr>Top Countries Per Capita</vt:lpstr>
      <vt:lpstr>Sector</vt:lpstr>
      <vt:lpstr>All Countries</vt:lpstr>
      <vt:lpstr>Temp (C)</vt:lpstr>
      <vt:lpstr>Temp (C) by Decade</vt:lpstr>
      <vt:lpstr>10 Hottest Yrs (C)</vt:lpstr>
      <vt:lpstr>CO2</vt:lpstr>
      <vt:lpstr>Temp (F)</vt:lpstr>
      <vt:lpstr>CO2 (2)</vt:lpstr>
      <vt:lpstr>Temp (F) by Decade</vt:lpstr>
      <vt:lpstr>10 Hottest Yrs (F)</vt:lpstr>
      <vt:lpstr>Global Carbon Emissions (g)</vt:lpstr>
      <vt:lpstr>Emissions 1950-2013 (g)</vt:lpstr>
      <vt:lpstr>Emissions by Fuel (g)</vt:lpstr>
      <vt:lpstr>Emissions by Fuel total (g)</vt:lpstr>
      <vt:lpstr>Top 10 Emitters (g)</vt:lpstr>
      <vt:lpstr>Top Emitters Over Time (g)</vt:lpstr>
      <vt:lpstr>US and China (g)</vt:lpstr>
      <vt:lpstr>Industrial ROW (g)</vt:lpstr>
      <vt:lpstr>Top 10 Per Capita (g)</vt:lpstr>
      <vt:lpstr>Sector (g)</vt:lpstr>
      <vt:lpstr>Temp (C) (g)</vt:lpstr>
      <vt:lpstr>CO2 (g)</vt:lpstr>
      <vt:lpstr>Temp and CO2 (C) (g)</vt:lpstr>
      <vt:lpstr>Temp (F) (g)</vt:lpstr>
      <vt:lpstr>Temp (F) and CO2 (g)</vt:lpstr>
      <vt:lpstr>'CO2'!Print_Area</vt:lpstr>
      <vt:lpstr>'CO2 (2)'!Print_Area</vt:lpstr>
      <vt:lpstr>'Global Carbon Emissions'!Print_Area</vt:lpstr>
      <vt:lpstr>'Industrial ROW'!Print_Area</vt:lpstr>
      <vt:lpstr>Sector!Print_Area</vt:lpstr>
      <vt:lpstr>'Top Countries'!Print_Area</vt:lpstr>
      <vt:lpstr>'Top Countries Per Capita'!Print_Area</vt:lpstr>
      <vt:lpstr>'Emissions by Fuel'!Print_Titles</vt:lpstr>
      <vt:lpstr>'Industrial ROW'!Print_Titles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Garten</dc:creator>
  <cp:lastModifiedBy>Julianne Simpson</cp:lastModifiedBy>
  <dcterms:created xsi:type="dcterms:W3CDTF">2015-02-11T21:23:48Z</dcterms:created>
  <dcterms:modified xsi:type="dcterms:W3CDTF">2015-04-10T15:21:45Z</dcterms:modified>
</cp:coreProperties>
</file>